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_BVPO\2026\Varga Melinda\Honlapra\"/>
    </mc:Choice>
  </mc:AlternateContent>
  <bookViews>
    <workbookView xWindow="0" yWindow="0" windowWidth="28800" windowHeight="11700" activeTab="1"/>
  </bookViews>
  <sheets>
    <sheet name="Worksheet" sheetId="1" r:id="rId1"/>
    <sheet name="Szűrés" sheetId="2" r:id="rId2"/>
  </sheets>
  <externalReferences>
    <externalReference r:id="rId3"/>
  </externalReferences>
  <definedNames>
    <definedName name="_xlnm._FilterDatabase" localSheetId="1" hidden="1">Szűrés!$D$2:$F$33</definedName>
    <definedName name="_xlnm._FilterDatabase" localSheetId="0" hidden="1">Worksheet!$Q$1:$Q$291</definedName>
  </definedNames>
  <calcPr calcId="162913"/>
</workbook>
</file>

<file path=xl/calcChain.xml><?xml version="1.0" encoding="utf-8"?>
<calcChain xmlns="http://schemas.openxmlformats.org/spreadsheetml/2006/main">
  <c r="E67" i="2" l="1"/>
  <c r="E46" i="2" l="1"/>
  <c r="E60" i="2"/>
  <c r="E29" i="2" l="1"/>
  <c r="E22" i="2"/>
  <c r="E23" i="2"/>
  <c r="E33" i="2" l="1"/>
  <c r="E291" i="1" l="1"/>
  <c r="A291" i="1"/>
  <c r="B291" i="1"/>
  <c r="D291" i="1"/>
  <c r="G291" i="1"/>
  <c r="U291" i="1"/>
</calcChain>
</file>

<file path=xl/sharedStrings.xml><?xml version="1.0" encoding="utf-8"?>
<sst xmlns="http://schemas.openxmlformats.org/spreadsheetml/2006/main" count="3852" uniqueCount="1440">
  <si>
    <t>Elszámolások (lehívások) összesen összege</t>
  </si>
  <si>
    <t>Igényelt támogatás (Ft)</t>
  </si>
  <si>
    <t>Kedvezményezett neve</t>
  </si>
  <si>
    <t>Kifizetett előleg összege (Ft)</t>
  </si>
  <si>
    <t>Kifizetett támogatás összege (Ft)</t>
  </si>
  <si>
    <t>Kistérség</t>
  </si>
  <si>
    <t>Megítélt támogatás (Ft)</t>
  </si>
  <si>
    <t>Megítélt támogatás mértéke (%)</t>
  </si>
  <si>
    <t>Megye</t>
  </si>
  <si>
    <t xml:space="preserve">Operatív Program neve
</t>
  </si>
  <si>
    <t>Önerő összege (Ft)</t>
  </si>
  <si>
    <t>Prioritás neve</t>
  </si>
  <si>
    <t>Projekt azonosító</t>
  </si>
  <si>
    <t>Projekt címe</t>
  </si>
  <si>
    <t>Projekt megvalósításának tényleges befejezése</t>
  </si>
  <si>
    <t>Projekt megvalósításának tényleges kezdete</t>
  </si>
  <si>
    <t>Projekt megvalósításának tervezett befejezése</t>
  </si>
  <si>
    <t>Projekt megvalósításának tervezett kezdete</t>
  </si>
  <si>
    <t>Régió</t>
  </si>
  <si>
    <t>Szerződés azonosító</t>
  </si>
  <si>
    <t>Szerződött összeg (Ft)</t>
  </si>
  <si>
    <t>Támogatás mértéke (%)</t>
  </si>
  <si>
    <t>Település</t>
  </si>
  <si>
    <t>Közép-Tisza Vidéki Vízügyi Igazgatóság</t>
  </si>
  <si>
    <t>Kunszentmártoni</t>
  </si>
  <si>
    <t>Jász-Nagykun-Szolnok</t>
  </si>
  <si>
    <t>Észak-Alföldi Operatív Program</t>
  </si>
  <si>
    <t>Város- és térségfejlesztés</t>
  </si>
  <si>
    <t>ÉAOP-5.1.2/D-2008-0041</t>
  </si>
  <si>
    <t>Harangzugi I.belvízfőcsatorna mederfejlesztése és rekonstrukciója.</t>
  </si>
  <si>
    <t>2010-12-31</t>
  </si>
  <si>
    <t>2009-04-04</t>
  </si>
  <si>
    <t>Észak-Alföld</t>
  </si>
  <si>
    <t>Öcsöd</t>
  </si>
  <si>
    <t>Körös-vidéki Környezetvédelmi és Vízügyi Igazgatóság</t>
  </si>
  <si>
    <t>Szeghalomi</t>
  </si>
  <si>
    <t>Békés</t>
  </si>
  <si>
    <t>Környezet és Energia Operatív Program</t>
  </si>
  <si>
    <t>Projekt Előkészítés Prioritás</t>
  </si>
  <si>
    <t>KEOP-7.3.1.1-2007-0001</t>
  </si>
  <si>
    <t>A Körösladányi duzzasztó hosszirányú átjárhatóságának biztosítása</t>
  </si>
  <si>
    <t>2008-04-10</t>
  </si>
  <si>
    <t>2009-08-15</t>
  </si>
  <si>
    <t>2007-11-15</t>
  </si>
  <si>
    <t>Dél-Alföld</t>
  </si>
  <si>
    <t>Körösladány</t>
  </si>
  <si>
    <t>Tiszántúli Környezetvédelmi és Vízügyi Igazgatóság</t>
  </si>
  <si>
    <t>Berettyóújfalui</t>
  </si>
  <si>
    <t>Hajdú-Bihar</t>
  </si>
  <si>
    <t>KEOP-7.3.1.1-2007-0002</t>
  </si>
  <si>
    <t>Élőhely rekonstrukció a K-XI tározó helyreállítására a természetes folyamatok felerősítése segítségével.</t>
  </si>
  <si>
    <t>2009-09-18</t>
  </si>
  <si>
    <t>2008-03-27</t>
  </si>
  <si>
    <t>Bakonszeg</t>
  </si>
  <si>
    <t>Észak-magyarországi Vízügyi Igazgatóság</t>
  </si>
  <si>
    <t>Gyöngyösi</t>
  </si>
  <si>
    <t>Heves</t>
  </si>
  <si>
    <t>Észak-Magyarországi Operatív Program</t>
  </si>
  <si>
    <t>Településfejlesztés</t>
  </si>
  <si>
    <t>ÉMOP-3.2.1/D-2008-0001</t>
  </si>
  <si>
    <t>Gyöngyös Nagy-patak Gyöngyös város belterületi szakaszának rekonstrukciója</t>
  </si>
  <si>
    <t>2010-02-26</t>
  </si>
  <si>
    <t>2009-04-01</t>
  </si>
  <si>
    <t>Észak-Magyarország</t>
  </si>
  <si>
    <t>Gyöngyös</t>
  </si>
  <si>
    <t>Közép-Tisza-vidéki Vízügyi Igazgatóság</t>
  </si>
  <si>
    <t>Csongrádi</t>
  </si>
  <si>
    <t>Csongrád</t>
  </si>
  <si>
    <t>KEOP-7.2.1.1-2008-0008</t>
  </si>
  <si>
    <t>Árvízvédelmi fővédvonal fejlesztése a Hármas-Körös folyó jobb parti Körös-zugi térségben</t>
  </si>
  <si>
    <t>2011-08-02</t>
  </si>
  <si>
    <t>2009-06-01</t>
  </si>
  <si>
    <t>2009-10-31</t>
  </si>
  <si>
    <t>2008-04-15</t>
  </si>
  <si>
    <t>Alsó-Tisza-vidéki Vízügyi Igazgatóság</t>
  </si>
  <si>
    <t>Szegedi</t>
  </si>
  <si>
    <t>KEOP-7.2.1.1-2008-0003</t>
  </si>
  <si>
    <t>11.06 Árvízvédelmi szakasz védelmi képességének komplex fejlesztése</t>
  </si>
  <si>
    <t>2010-10-20</t>
  </si>
  <si>
    <t>2008-07-11</t>
  </si>
  <si>
    <t>2009-02-13</t>
  </si>
  <si>
    <t>2008-04-17</t>
  </si>
  <si>
    <t>Szeged</t>
  </si>
  <si>
    <t>Szolnoki</t>
  </si>
  <si>
    <t>ÉAOP-5.1.2/D-2008-0039</t>
  </si>
  <si>
    <t>Doba belvízfőcsatorna mederfejlesztése és rekonstrukciója</t>
  </si>
  <si>
    <t>2010-11-30</t>
  </si>
  <si>
    <t>Kőtelek</t>
  </si>
  <si>
    <t>Dél-dunántúli Környezetvédelmi és Vízügyi Igazgatóság</t>
  </si>
  <si>
    <t>Siklósi</t>
  </si>
  <si>
    <t>Baranya</t>
  </si>
  <si>
    <t>KEOP-7.2.1.1-2008-0001</t>
  </si>
  <si>
    <t>Oldi Öblözet Projekt</t>
  </si>
  <si>
    <t>2007-02-22</t>
  </si>
  <si>
    <t>2009-12-15</t>
  </si>
  <si>
    <t>2008-02-25</t>
  </si>
  <si>
    <t>Dél-Dunántúl</t>
  </si>
  <si>
    <t>Old</t>
  </si>
  <si>
    <t>Észak-dunántúli Vízügyi Igazgatóság</t>
  </si>
  <si>
    <t>Győri</t>
  </si>
  <si>
    <t>Győr-Moson-Sopron</t>
  </si>
  <si>
    <t>KEOP-7.2.2.1-2008-0002</t>
  </si>
  <si>
    <t xml:space="preserve">A Mosoni-Duna és a Lajta folyó térségi vízgazdálkodási rehabilitációja </t>
  </si>
  <si>
    <t>2012-05-10</t>
  </si>
  <si>
    <t>2008-08-15</t>
  </si>
  <si>
    <t>2009-12-31</t>
  </si>
  <si>
    <t>2008-06-01</t>
  </si>
  <si>
    <t>Nyugat-Dunántúl</t>
  </si>
  <si>
    <t>Győr</t>
  </si>
  <si>
    <t>Tiszántúli Vízügyi Igazgatóság</t>
  </si>
  <si>
    <t>KEOP-7.2.1.1-2008-0005</t>
  </si>
  <si>
    <t xml:space="preserve">Berettyó védtöltések  fejlesztése a Kis-sárréti  és a Berettyóújfalui ártéri öblözetekben </t>
  </si>
  <si>
    <t>2011-04-01</t>
  </si>
  <si>
    <t>2008-06-10</t>
  </si>
  <si>
    <t>2009-06-30</t>
  </si>
  <si>
    <t>2008-04-01</t>
  </si>
  <si>
    <t>Közép-Tisza-vidéki Környezetvédelmi és Vízügyi Igazgatóság</t>
  </si>
  <si>
    <t>Ceglédi</t>
  </si>
  <si>
    <t>Pest</t>
  </si>
  <si>
    <t>Közép-Magyarországi Operatív Program</t>
  </si>
  <si>
    <t>A régió vonzerejének fejlesztése</t>
  </si>
  <si>
    <t>KMOP-3.3.1/C-2008-0003</t>
  </si>
  <si>
    <t>Körös-éri belvízfőcsatorna mederfejlesztése és rekonstrukciója</t>
  </si>
  <si>
    <t>2011-09-01</t>
  </si>
  <si>
    <t>2008-12-10</t>
  </si>
  <si>
    <t>2009-03-31</t>
  </si>
  <si>
    <t>Közép-Magyarország</t>
  </si>
  <si>
    <t>Nagykőrös</t>
  </si>
  <si>
    <t>KEOP-7.2.2.1-2008-0001</t>
  </si>
  <si>
    <t xml:space="preserve">Szigetközi mentett oldali és hullámtéri vízpótló rendszer ökológiai célú továbbfejlesztése </t>
  </si>
  <si>
    <t>Debreceni</t>
  </si>
  <si>
    <t>KEOP-7.6.3.0-2008-0009</t>
  </si>
  <si>
    <t>Regionális környezetvédelmi és vízügyi informatikai rendszer fejlesztése a TIKÖVIZIG működési területére</t>
  </si>
  <si>
    <t>2008-12-31</t>
  </si>
  <si>
    <t>Debrecen</t>
  </si>
  <si>
    <t>Felső-Tisza-vidéki Környezetvédelmi és Vízügyi Igazgatóság</t>
  </si>
  <si>
    <t>Vásárosnaményi</t>
  </si>
  <si>
    <t>Szabolcs-Szatmár-Bereg</t>
  </si>
  <si>
    <t>KEOP-7.2.1.1-2008-0006</t>
  </si>
  <si>
    <t xml:space="preserve">Beregi Komplex Árapasztási - Ártér revitalizációs fejlesztés </t>
  </si>
  <si>
    <t>2011-02-21</t>
  </si>
  <si>
    <t>2008-07-01</t>
  </si>
  <si>
    <t>2009-11-30</t>
  </si>
  <si>
    <t>2008-03-10</t>
  </si>
  <si>
    <t>Tarpa</t>
  </si>
  <si>
    <t>Közép-dunántúli Vízügyi Igazgatóság</t>
  </si>
  <si>
    <t>Várpalotai</t>
  </si>
  <si>
    <t>Veszprém</t>
  </si>
  <si>
    <t>KEOP-7.2.4.0-2008-0001</t>
  </si>
  <si>
    <t>Peremartongyártelep, Északi Bányaterület kármentesítése</t>
  </si>
  <si>
    <t>2010-10-22</t>
  </si>
  <si>
    <t>2008-09-16</t>
  </si>
  <si>
    <t>2010-02-28</t>
  </si>
  <si>
    <t>2008-11-01</t>
  </si>
  <si>
    <t>Közép-Dunántúl</t>
  </si>
  <si>
    <t>Berhida</t>
  </si>
  <si>
    <t>Észak-dunántúli Környezetvédelmi és Vízügyi Igazgatóság</t>
  </si>
  <si>
    <t>Sárvári</t>
  </si>
  <si>
    <t>Vas</t>
  </si>
  <si>
    <t>KEOP-7.3.1.1-2008-0004</t>
  </si>
  <si>
    <t>Répce, Rábca menti területek, vizes élőhelyek helyreállítása, vízellátása - II/I. ütem (I ütem: 21+375 - 38+952)</t>
  </si>
  <si>
    <t>2009-02-28</t>
  </si>
  <si>
    <t>Répcelak</t>
  </si>
  <si>
    <t>KEOP-7.2.1.1-2008-0004</t>
  </si>
  <si>
    <t>A Csongrádi partfal rekonstrukciója és a mederrézsű állékonyságának növelése</t>
  </si>
  <si>
    <t>2010-04-14</t>
  </si>
  <si>
    <t>2009-02-11</t>
  </si>
  <si>
    <t>Felső-Tisza-vidéki Vízügyi Igazgatóság</t>
  </si>
  <si>
    <t>KEOP-7.2.1.1-2008-0007</t>
  </si>
  <si>
    <t xml:space="preserve">Beregi árvízvédelmi töltések fejlesztése Vásárosnamény és Lónya között </t>
  </si>
  <si>
    <t>2008-06-30</t>
  </si>
  <si>
    <t>2008-03-01</t>
  </si>
  <si>
    <t>Lónya</t>
  </si>
  <si>
    <t>Dél-dunántúli Vízügyi Igazgatóság</t>
  </si>
  <si>
    <t>KEOP-7.2.1.1-2008-0002</t>
  </si>
  <si>
    <t>Drávaszabolcs-Kémes Öblözet Projekt</t>
  </si>
  <si>
    <t>2010-09-28</t>
  </si>
  <si>
    <t>2008-05-02</t>
  </si>
  <si>
    <t>2013-12-15</t>
  </si>
  <si>
    <t>Alsószentmárton</t>
  </si>
  <si>
    <t>Ibrány-Nagyhalászi</t>
  </si>
  <si>
    <t>Turizmusfejlesztés</t>
  </si>
  <si>
    <t>ÉAOP-2.1.1/C-2008-0021</t>
  </si>
  <si>
    <t>Tiszabercel, műemlék szivattyútelep rekonstrukciója, vízügyi múzeum bővítése</t>
  </si>
  <si>
    <t>2008-11-03</t>
  </si>
  <si>
    <t>Paszab</t>
  </si>
  <si>
    <t>KEOP-7.2.1.1-2008-0009</t>
  </si>
  <si>
    <t>Árvízvédelmi fővédvonal fejlesztése, Szolnok város térségi fejlesztése a jobb parti árvízvédelmi szakaszon</t>
  </si>
  <si>
    <t>2008-07-15</t>
  </si>
  <si>
    <t>Szolnok</t>
  </si>
  <si>
    <t>Körös-vidéki Vízügyi Igazgatóság</t>
  </si>
  <si>
    <t>KEOP-7.3.1.2/09-2010-0018</t>
  </si>
  <si>
    <t>Élőhely rehabilitáció hallépcső építésével a Békésszentandrási duzzasztónál</t>
  </si>
  <si>
    <t>2012-05-31</t>
  </si>
  <si>
    <t>2010-11-01</t>
  </si>
  <si>
    <t>Békésszentandrás</t>
  </si>
  <si>
    <t>Közép-Duna-völgyi Vízügyi Igazgatóság</t>
  </si>
  <si>
    <t>Érdi</t>
  </si>
  <si>
    <t>KMOP-3.3.1/C-2008-0001</t>
  </si>
  <si>
    <t>Benta patak mederrehabilitációja</t>
  </si>
  <si>
    <t>2011-08-12</t>
  </si>
  <si>
    <t>2008-08-14</t>
  </si>
  <si>
    <t>2010-06-30</t>
  </si>
  <si>
    <t>2008-01-27</t>
  </si>
  <si>
    <t>Tárnok</t>
  </si>
  <si>
    <t>Tiszavasvári</t>
  </si>
  <si>
    <t>ÉAOP-2.1.1/B-2008-0002</t>
  </si>
  <si>
    <t xml:space="preserve">
Tisza-menti kerékpárút fejlesztése</t>
  </si>
  <si>
    <t>2009-01-01</t>
  </si>
  <si>
    <t>Tiszalök</t>
  </si>
  <si>
    <t>20 958 068</t>
  </si>
  <si>
    <t>Közlekedésfejlesztés</t>
  </si>
  <si>
    <t>ÉAOP-3.1.3-2007-0033</t>
  </si>
  <si>
    <t>Kerékpárút építés a kistérségi központ megközelíthetőségének elősegítésére Szelevény és Kunszentmárton között</t>
  </si>
  <si>
    <t>2009-04-10</t>
  </si>
  <si>
    <t>2008-05-23</t>
  </si>
  <si>
    <t>2008-10-30</t>
  </si>
  <si>
    <t>2008-06-15</t>
  </si>
  <si>
    <t>Szelevény</t>
  </si>
  <si>
    <t>Nagyatádi</t>
  </si>
  <si>
    <t>Somogy</t>
  </si>
  <si>
    <t>Dél-Dunántúli Operatív Program</t>
  </si>
  <si>
    <t>Elérhetőség javítása és környezetfejlesztés</t>
  </si>
  <si>
    <t>DDOP-5.1.5-A/2F-2008-0003</t>
  </si>
  <si>
    <t>Rinya vízrendszer rekonstrukciója</t>
  </si>
  <si>
    <t>2009-03-11</t>
  </si>
  <si>
    <t>Nagyatád</t>
  </si>
  <si>
    <t>Mohácsi</t>
  </si>
  <si>
    <t>DDOP-5.1.5-A/2F-2008-0001</t>
  </si>
  <si>
    <t>A Karasica és a Vasas-belvárdi vízfolyás vízkár-elhárítási fejlesztése 2008-2010</t>
  </si>
  <si>
    <t>Belvárdgyula</t>
  </si>
  <si>
    <t>Ráckevei</t>
  </si>
  <si>
    <t>KMOP-3.3.1/C-2008-0002</t>
  </si>
  <si>
    <t>Szúnyogi szivattyútelep rekonstrukciója</t>
  </si>
  <si>
    <t>2011-08-11</t>
  </si>
  <si>
    <t>2010-11-15</t>
  </si>
  <si>
    <t>2007-09-01</t>
  </si>
  <si>
    <t>Apaj</t>
  </si>
  <si>
    <t>Alsó-Tisza-vidéki Környezetvédelmi és Vízügyi Igazgatóság</t>
  </si>
  <si>
    <t>Dél-Alföldi Operatív Program</t>
  </si>
  <si>
    <t>Térségfejlesztési akciók</t>
  </si>
  <si>
    <t>DAOP-5.2.1/D-2008-0001</t>
  </si>
  <si>
    <t>Komplex vízvisszatartási akcióprogram a Nagyszéksós-tó vízrendszerében</t>
  </si>
  <si>
    <t>2010-10-04</t>
  </si>
  <si>
    <t>2008-12-01</t>
  </si>
  <si>
    <t>2010-03-05</t>
  </si>
  <si>
    <t>2008-06-13</t>
  </si>
  <si>
    <t>Mórahalom</t>
  </si>
  <si>
    <t>Észak-magyarországi  Vízügyi Igazgatóság</t>
  </si>
  <si>
    <t>Füzesabonyi</t>
  </si>
  <si>
    <t>ÉMOP-3.2.1/D-2008-0006</t>
  </si>
  <si>
    <t>Laskó-patak rekonstrukciója</t>
  </si>
  <si>
    <t>Füzesabony</t>
  </si>
  <si>
    <t>Tiszaújvárosi</t>
  </si>
  <si>
    <t>Borsod-Abaúj-Zemplén</t>
  </si>
  <si>
    <t>KEOP-7.3.1.1-2008-0008</t>
  </si>
  <si>
    <t xml:space="preserve">Takta-övcsatorna természetvédelmi rehabilitációja Kesznyéten és Tiszalúc között
</t>
  </si>
  <si>
    <t>Kesznyéten</t>
  </si>
  <si>
    <t>Hevesi</t>
  </si>
  <si>
    <t>KEOP-7.2.2.1-2008-0003</t>
  </si>
  <si>
    <t xml:space="preserve">Komplex Tisza-tó projekt </t>
  </si>
  <si>
    <t>2008-09-15</t>
  </si>
  <si>
    <t>2008-10-01</t>
  </si>
  <si>
    <t>Kisköre</t>
  </si>
  <si>
    <t>ÉMOP-3.2.1/D-2008-0004</t>
  </si>
  <si>
    <t xml:space="preserve">HANYI-ÉRI BELVÍZFŐCSATORNA MEDER FEJLESZTÉSE  ÉS REKONSTRUKCIÓJA 
</t>
  </si>
  <si>
    <t>2010-09-30</t>
  </si>
  <si>
    <t>Hevesvezekény</t>
  </si>
  <si>
    <t>ÉAOP-5.1.2/D-2008-0059</t>
  </si>
  <si>
    <t>A Felső-Szabolcsi Belvízrendszer komplex fejlesztése -  Tiszaberceli szivattyútelep rekonstrukciója.</t>
  </si>
  <si>
    <t>Nyugat-dunántúli Környezetvédelmi és Vízügyi Igazgatóság</t>
  </si>
  <si>
    <t>Letenyei</t>
  </si>
  <si>
    <t>Zala</t>
  </si>
  <si>
    <t>KEOP-7.2.1.1-2008-0010</t>
  </si>
  <si>
    <t>Murai árvízvédelmi szakasz fejlesztése projekt</t>
  </si>
  <si>
    <t>2011-12-21</t>
  </si>
  <si>
    <t>2010-08-31</t>
  </si>
  <si>
    <t>2008-09-01</t>
  </si>
  <si>
    <t>Letenye</t>
  </si>
  <si>
    <t>Fehérgyarmati</t>
  </si>
  <si>
    <t>ÉAOP-5.1.2/D-2008-0061</t>
  </si>
  <si>
    <t>Életet a Túrnak! Az Öreg-Túr rehabilitációja</t>
  </si>
  <si>
    <t>Túristvándi</t>
  </si>
  <si>
    <t>Dél-dunántúli  Vízügyi Igazgatóság</t>
  </si>
  <si>
    <t>Csurgói</t>
  </si>
  <si>
    <t>DDOP-5.1.5-A/2F-2008-0002</t>
  </si>
  <si>
    <t>Dráva-Mura torkolati szakasz rendezése</t>
  </si>
  <si>
    <t>2009-04-15</t>
  </si>
  <si>
    <t>Őrtilos</t>
  </si>
  <si>
    <t>Közép-Duna-völgyi KÖrnyezetvédelmi és Vízügyi Igazgatóság</t>
  </si>
  <si>
    <t>Bátonyterenyei</t>
  </si>
  <si>
    <t>Nógrád</t>
  </si>
  <si>
    <t>ÉMOP-3.2.1/D-2008-0003</t>
  </si>
  <si>
    <t>Tarján-pataki tározó rekonstrukciója</t>
  </si>
  <si>
    <t>2010-03-26</t>
  </si>
  <si>
    <t>Bátonyterenye</t>
  </si>
  <si>
    <t>Nyíregyházai</t>
  </si>
  <si>
    <t>ÉAOP-5.1.2/D-2008-0070</t>
  </si>
  <si>
    <t xml:space="preserve">Nyíri (46. sz.) belvízrendszer rehabilitációja,  [ Érpatak (VIII.sz. főfolyás) természetközeli vízrendezése]
</t>
  </si>
  <si>
    <t>Nyíregyháza</t>
  </si>
  <si>
    <t>Kazincbarcikai</t>
  </si>
  <si>
    <t>ÉMOP-3.2.1/D-2008-0010</t>
  </si>
  <si>
    <t>Szuha völgy árvizi rekonstrukciója</t>
  </si>
  <si>
    <t>Múcsony</t>
  </si>
  <si>
    <t>Észak-magyarországi Környezetvédelmi és Vízügyi Igazgatóság</t>
  </si>
  <si>
    <t>Szikszói</t>
  </si>
  <si>
    <t>ÉMOP-3.2.1/D-2008-0008</t>
  </si>
  <si>
    <t>Vasonca-patakon záportározó létesítése</t>
  </si>
  <si>
    <t>Rásonysápberencs</t>
  </si>
  <si>
    <t>Miskolci</t>
  </si>
  <si>
    <t>ÉMOP-3.2.1/D-2008-0009</t>
  </si>
  <si>
    <t>Nyögő-patak rekonstrukciója, a Pitypalatty völgy településeinek árvizi veszélyeztetettségének csökkentése</t>
  </si>
  <si>
    <t>Varbó</t>
  </si>
  <si>
    <t>ÉAOP-5.1.2/D-2008-0055</t>
  </si>
  <si>
    <t>TIKÖVIZIG vízrendezési főműveinek rekonstrukciója I. ütem</t>
  </si>
  <si>
    <t>2009-11-01</t>
  </si>
  <si>
    <t>KEOP-7.2.1.1-2008-0012</t>
  </si>
  <si>
    <t xml:space="preserve">Marcal jobb parti árvízvédelmi részöblözet árvízvédelmi biztonságának javítása </t>
  </si>
  <si>
    <t>Alsóberecki</t>
  </si>
  <si>
    <t>KEOP-7.2.1.1-2008-0013</t>
  </si>
  <si>
    <t>Komárom-Almásfüzitő árvízvédelmi öblözet árvízvédelmi biztonságának javítása</t>
  </si>
  <si>
    <t>2011-07-12</t>
  </si>
  <si>
    <t>2009-10-30</t>
  </si>
  <si>
    <t>2008-08-01</t>
  </si>
  <si>
    <t>Tiszafüred</t>
  </si>
  <si>
    <t>Közép-dunántúli  Vízügyi Igazgatóság</t>
  </si>
  <si>
    <t>Szekszárdi</t>
  </si>
  <si>
    <t>Tolna</t>
  </si>
  <si>
    <t>DDOP-5.1.5-A/2F-2008-0004</t>
  </si>
  <si>
    <t>Szekszárd-Bátai főcsatorna komplex vízrendezése</t>
  </si>
  <si>
    <t>2008-05-13</t>
  </si>
  <si>
    <t>Báta</t>
  </si>
  <si>
    <t>KEOP-7.2.1.1-2008-0014</t>
  </si>
  <si>
    <t>Tát, Kenyérmezei és Únyi-patak visszatöltésezése</t>
  </si>
  <si>
    <t>2010-09-29</t>
  </si>
  <si>
    <t>Jászkisér</t>
  </si>
  <si>
    <t>Bodrogközi</t>
  </si>
  <si>
    <t>ÉMOP-3.2.1/D-2008-0011</t>
  </si>
  <si>
    <t>Karcsa térségi vízrendszer rekonstrukciója</t>
  </si>
  <si>
    <t>2009-02-02</t>
  </si>
  <si>
    <t>Karcsa</t>
  </si>
  <si>
    <t>ÉAOP-5.1.2/D-2008-0014</t>
  </si>
  <si>
    <t>Millér belvízfőcsatorna mederfejlesztése és rekonstrukciója</t>
  </si>
  <si>
    <t>Besenyszög</t>
  </si>
  <si>
    <t>ÉMOP-3.2.1/D-2008-0012</t>
  </si>
  <si>
    <t>Gyöngyös-Nagyrédei tározó rekonstrukciója, környezetfejlesztése</t>
  </si>
  <si>
    <t>Közép-Tisza vidéki Vízügyi Igazgatóság</t>
  </si>
  <si>
    <t>KEOP-7.3.1.1-2008-0010</t>
  </si>
  <si>
    <t>Védett területek átjárhatóságának biztosítása a Tisza-tavon</t>
  </si>
  <si>
    <t>2010-02-02</t>
  </si>
  <si>
    <t>2009-07-31</t>
  </si>
  <si>
    <t>2008-06-02</t>
  </si>
  <si>
    <t>Poroszló</t>
  </si>
  <si>
    <t>Országos Vízügyi Főigazgatóság</t>
  </si>
  <si>
    <t>Tiszafüredi</t>
  </si>
  <si>
    <t>Vizeink jó kezelése</t>
  </si>
  <si>
    <t>KEOP-2.1.1/2F-2008-0001</t>
  </si>
  <si>
    <t>Nagykunsági árvízszintcsökkentő tározó projekt</t>
  </si>
  <si>
    <t>2014-04-30</t>
  </si>
  <si>
    <t>Abádszalók</t>
  </si>
  <si>
    <t>KEOP-2.1.1/2F-2008-0002</t>
  </si>
  <si>
    <t>Hanyi-Tiszasülyi árvízszintcsökkentő tározó projekt</t>
  </si>
  <si>
    <t>2014-05-31</t>
  </si>
  <si>
    <t>Tiszasüly</t>
  </si>
  <si>
    <t>Sárospataki</t>
  </si>
  <si>
    <t>KEOP-2.2.3/C-2008-0002</t>
  </si>
  <si>
    <t>Ivóvízbázis-védelem konstrukció
Távlati vízbázisok diagnosztikai vizsgálata C komponens</t>
  </si>
  <si>
    <t>2012-01-30</t>
  </si>
  <si>
    <t>2010-07-31</t>
  </si>
  <si>
    <t>Györgytarló</t>
  </si>
  <si>
    <t>KEOP-7.2.4.0-2008-0002</t>
  </si>
  <si>
    <t>Algyő Farki rét 8. telephely nehézfémszennyeződés kármentesítése</t>
  </si>
  <si>
    <t>2009-05-01</t>
  </si>
  <si>
    <t>Algyő</t>
  </si>
  <si>
    <t>Nyugat-dunántúli Vízügyi Igazgatóság</t>
  </si>
  <si>
    <t>Kőszegi</t>
  </si>
  <si>
    <t>Nyugat-Dunántúli Operatív Program</t>
  </si>
  <si>
    <t>Környezetvédelmi és közlekedési infrastruktúra</t>
  </si>
  <si>
    <t>NYDOP-4.2.1/A-2008-0001</t>
  </si>
  <si>
    <t>Lukácsházi tározó</t>
  </si>
  <si>
    <t>2010-12-23</t>
  </si>
  <si>
    <t>2008-08-28</t>
  </si>
  <si>
    <t>2010-08-30</t>
  </si>
  <si>
    <t>Lukácsháza</t>
  </si>
  <si>
    <t>KEOP-7.3.1.1-2008-0016</t>
  </si>
  <si>
    <t>2009-08-31</t>
  </si>
  <si>
    <t>KEOP-7.6.3.0-2008-0017</t>
  </si>
  <si>
    <t>Kecskeméti</t>
  </si>
  <si>
    <t>Bács-Kiskun</t>
  </si>
  <si>
    <t>DAOP-5.2.1/B-2008-0004</t>
  </si>
  <si>
    <t>Peitsik-éri belvízfőcsatorna mederfejlesztése az 1+250-2+045 km szelvények között</t>
  </si>
  <si>
    <t>2009-03-01</t>
  </si>
  <si>
    <t>Tiszakécske</t>
  </si>
  <si>
    <t>KEOP-7.2.1.1-2008-0018</t>
  </si>
  <si>
    <t>Tiszai védvonal fejlesztések a Tisza bal parton Tiszafüred - Rakamaz között</t>
  </si>
  <si>
    <t>Komárom</t>
  </si>
  <si>
    <t>Észak-magyaroszági Környezetvédelmi és Vízügyi Igazgatóság</t>
  </si>
  <si>
    <t>KEOP-7.2.1.1-2008-0019</t>
  </si>
  <si>
    <t>A Bodrogközi Tisza-Felső és a Bodrog bal parti árvízvédelmi rendszer fejlesztése</t>
  </si>
  <si>
    <t>2011-11-21</t>
  </si>
  <si>
    <t>2009-01-30</t>
  </si>
  <si>
    <t>2011-03-31</t>
  </si>
  <si>
    <t>Szarvasi</t>
  </si>
  <si>
    <t>DAOP-5.2.1/B-2008-0002</t>
  </si>
  <si>
    <t>Fazekaszugi belvízöblözet kapacitásfejlesztése</t>
  </si>
  <si>
    <t>2011-09-12</t>
  </si>
  <si>
    <t>2010-03-09</t>
  </si>
  <si>
    <t>2010-12-30</t>
  </si>
  <si>
    <t>Gyomaendrőd</t>
  </si>
  <si>
    <t>Alsó-Tisza Vidéki Környezetvédelmi és Vízügyi Igazgatóság</t>
  </si>
  <si>
    <t>DAOP-5.2.1/B-2008-0003</t>
  </si>
  <si>
    <t>A Maty-Fehértói belvízrendszer fejlesztése</t>
  </si>
  <si>
    <t>2012-09-17</t>
  </si>
  <si>
    <t>DAOP-5.2.1/B-2008-0001</t>
  </si>
  <si>
    <t>A Szeghalmi belvízrendszer vízrendezési főműveinek rekonstrukciója</t>
  </si>
  <si>
    <t>2007-12-12</t>
  </si>
  <si>
    <t>Szeghalom</t>
  </si>
  <si>
    <t>KEOP-2.2.3/C-2008-0005</t>
  </si>
  <si>
    <t>Csurgó, Felsőszentmárton-Drávakeresztúr és Piskó-Vejti távlati vízbázisok diagnosztikai vizsgálata</t>
  </si>
  <si>
    <t>Csurgó</t>
  </si>
  <si>
    <t>20 235 536</t>
  </si>
  <si>
    <t>KEOP-7.2.1.1-2008-0020</t>
  </si>
  <si>
    <t xml:space="preserve">Szamos-Krasznaközi árvízszint csökkentő tározó (NFH  ENV - 10/2005)
</t>
  </si>
  <si>
    <t>2008-05-31</t>
  </si>
  <si>
    <t>2005-12-01</t>
  </si>
  <si>
    <t>Kocsord</t>
  </si>
  <si>
    <t>Alsó-Duna-völgyi Környezetvédelmi és Vízügyi Igazgatóság</t>
  </si>
  <si>
    <t>KEOP-2.2.3/C-2008-0004</t>
  </si>
  <si>
    <t>Solti-sziget, Bezerédi-sziget, Újmohács-Dél távlati vízbázisok diagnosztikai vizsgálata</t>
  </si>
  <si>
    <t>2011-01-25</t>
  </si>
  <si>
    <t>2008-10-15</t>
  </si>
  <si>
    <t>2010-09-15</t>
  </si>
  <si>
    <t>Dunaegyháza</t>
  </si>
  <si>
    <t>KEOP-7.2.1.1-2008-0022</t>
  </si>
  <si>
    <t xml:space="preserve">Duna projekt (árvízvédelmi művek, kerékpárút, mellékágak rehabilitációja) (NFH  ENV - 14/2005)
</t>
  </si>
  <si>
    <t>2010-07-10</t>
  </si>
  <si>
    <t>2005-11-01</t>
  </si>
  <si>
    <t>129 701 847</t>
  </si>
  <si>
    <t>KEOP-7.2.2.1-2008-0004</t>
  </si>
  <si>
    <t xml:space="preserve">Kis-Balaton Vízvédelmi Rendszer II. ütem megvalósítása (NFH  ENV - 15/2005)
</t>
  </si>
  <si>
    <t>2008-09-30</t>
  </si>
  <si>
    <t>Zalavár</t>
  </si>
  <si>
    <t>Budapest</t>
  </si>
  <si>
    <t>334 708 121</t>
  </si>
  <si>
    <t>KEOP-7.2.2.1-2008-0005</t>
  </si>
  <si>
    <t xml:space="preserve">Ráckevei(Soroksári)Duna-ág vízgazdálkodásának, vízminőségének javítása (NFH  ENV - 16/2005)
</t>
  </si>
  <si>
    <t>2011-02-17</t>
  </si>
  <si>
    <t>2008-10-31</t>
  </si>
  <si>
    <t>KEOP-2.2.3/C-2008-0003</t>
  </si>
  <si>
    <t>Ivóvízbázis-védelem konstrukció Távlati vízbázisok diagnosztikai vizsgálata C komponens</t>
  </si>
  <si>
    <t>2012-02-20</t>
  </si>
  <si>
    <t>2009-01-05</t>
  </si>
  <si>
    <t>Rábaszentmiklós</t>
  </si>
  <si>
    <t>KEOP-2.2.2-2008-0001</t>
  </si>
  <si>
    <t>Hidrometeorológiai állomások automatizálása</t>
  </si>
  <si>
    <t>2013-01-07</t>
  </si>
  <si>
    <t>2008-06-20</t>
  </si>
  <si>
    <t>KEOP-2.2.2-2008-0002</t>
  </si>
  <si>
    <t>Műszerkalibrációs labor és vízsebességmérő hitelesítési csatorna kialakítása</t>
  </si>
  <si>
    <t>2013-05-24</t>
  </si>
  <si>
    <t>KEOP-7.2.1.1-2008-0023</t>
  </si>
  <si>
    <t>Tiszai védvonal fejlesztések a Tisza bal parton Tiszafüred és Rakamaz között</t>
  </si>
  <si>
    <t>2011-10-05</t>
  </si>
  <si>
    <t>2008-12-19</t>
  </si>
  <si>
    <t>Tiszaeszlár</t>
  </si>
  <si>
    <t>Mátészalkai</t>
  </si>
  <si>
    <t>KEOP-2.1.1/2F-2008-0004</t>
  </si>
  <si>
    <t>Szamos-Kraszna-közi árvízszint-csökkentő tározó projekt</t>
  </si>
  <si>
    <t>2009-03-02</t>
  </si>
  <si>
    <t>2014-10-31</t>
  </si>
  <si>
    <t>2008-12-15</t>
  </si>
  <si>
    <t>Mátészalka</t>
  </si>
  <si>
    <t>KEOP-2.1.1/2F-2008-0003</t>
  </si>
  <si>
    <t xml:space="preserve">Oldi Öblözet Projekt, a Dráva bal parti töltés fejlesztése </t>
  </si>
  <si>
    <t>2011-07-26</t>
  </si>
  <si>
    <t>2008-05-09</t>
  </si>
  <si>
    <t>Pécsi</t>
  </si>
  <si>
    <t>KEOP-7.6.3.0-2008-0028</t>
  </si>
  <si>
    <t>DÉL-DUNÁNTÚLI VÍZÜGYI INFORMÁCIÓS RENDSZER KIÉPÍTÉSE</t>
  </si>
  <si>
    <t>2009-09-30</t>
  </si>
  <si>
    <t>2010-07-13</t>
  </si>
  <si>
    <t>Pécs</t>
  </si>
  <si>
    <t>KEOP-2.2.3/C-2008-0006</t>
  </si>
  <si>
    <t>2011-11-09</t>
  </si>
  <si>
    <t>KEOP-7.3.1.2/09-2010-0019</t>
  </si>
  <si>
    <t>"Répce, Rábca menti területek, vizes élőhelyek helyreállítása, vízellátása - II/II. ütem (II ütem: 0+000 - 21+375)</t>
  </si>
  <si>
    <t>2012-11-19</t>
  </si>
  <si>
    <t>2011-01-01</t>
  </si>
  <si>
    <t>2011-10-31</t>
  </si>
  <si>
    <t>2010-09-01</t>
  </si>
  <si>
    <t>Kapuvár</t>
  </si>
  <si>
    <t>Gyulai</t>
  </si>
  <si>
    <t>Társadalmi Infrastruktúra Operatív Program</t>
  </si>
  <si>
    <t>A munka-erőpiaci részvételt és társadalmi befogadást támogató infrastruktúra fejlesztése</t>
  </si>
  <si>
    <t>TIOP-3.3.1-08/1-2008-0059</t>
  </si>
  <si>
    <t>Körös-vidéki Környezetvédelmi és Vízügyi Igazgatóság Központi Székház épületrészének komplex akadálymentesítése</t>
  </si>
  <si>
    <t>Gyula</t>
  </si>
  <si>
    <t>Tatai</t>
  </si>
  <si>
    <t>Komárom-Esztergom</t>
  </si>
  <si>
    <t>Közép-Dunántúli Regionális Operatív Program</t>
  </si>
  <si>
    <t>Környezeti- és közlekedési infrastruktúra fejlesztés</t>
  </si>
  <si>
    <t>KDOP-4.1.1/D-2008-0001</t>
  </si>
  <si>
    <t>Tatai Öreg-tó és Által-ér vízgyűjtő rehabilitációja</t>
  </si>
  <si>
    <t>2012-11-30</t>
  </si>
  <si>
    <t>2010-01-13</t>
  </si>
  <si>
    <t>2011-01-31</t>
  </si>
  <si>
    <t>2008-11-15</t>
  </si>
  <si>
    <t>Tata</t>
  </si>
  <si>
    <t>KEOP-7.3.1.1-2008-0024</t>
  </si>
  <si>
    <t>Természetvédelmi és élőhely védelmi kezelés a Bihari sík Natura 2000 területén</t>
  </si>
  <si>
    <t>2010-05-12</t>
  </si>
  <si>
    <t>NYDOP-4.2.1/A-2008-0002</t>
  </si>
  <si>
    <t>Nagy-Pándzsa vízgyűjtő revitalizációja</t>
  </si>
  <si>
    <t>2012-08-07</t>
  </si>
  <si>
    <t>2008-12-18</t>
  </si>
  <si>
    <t>KEOP-7.2.1.1-2008-0025</t>
  </si>
  <si>
    <t>Ronyvazugi, Bodrog jobb parti árvízvédelmi rendszer fejlesztése</t>
  </si>
  <si>
    <t>2011-05-31</t>
  </si>
  <si>
    <t>Sárospatak</t>
  </si>
  <si>
    <t>Körös-vidéki  Vízügyi Igazgatóság</t>
  </si>
  <si>
    <t>KEOP-7.2.1.1-2008-0027</t>
  </si>
  <si>
    <t>Mályvádi árvízi szükségtározó fejlesztése</t>
  </si>
  <si>
    <t>2012-08-15</t>
  </si>
  <si>
    <t>2009-01-28</t>
  </si>
  <si>
    <t>Vésztő</t>
  </si>
  <si>
    <t>Szerencsi</t>
  </si>
  <si>
    <t>KEOP-7.2.1.1-2008-0024</t>
  </si>
  <si>
    <t>Taktaköz-felső árvízvédelmi rendszer fejlesztése</t>
  </si>
  <si>
    <t>2012-01-18</t>
  </si>
  <si>
    <t>2009-02-01</t>
  </si>
  <si>
    <t>Bekecs</t>
  </si>
  <si>
    <t>KEOP-7.2.1.1-2008-0026</t>
  </si>
  <si>
    <t>Kisdelta árvízi szükségtározó korszerűsítése</t>
  </si>
  <si>
    <t>Sarkadi</t>
  </si>
  <si>
    <t>KEOP-7.2.1.1-2008-0028</t>
  </si>
  <si>
    <t>Kettős-Körös árvízvédelmének fejlesztése</t>
  </si>
  <si>
    <t>Sarkad</t>
  </si>
  <si>
    <t>Monori</t>
  </si>
  <si>
    <t>KMOP-3.3.1/C-2008-0004</t>
  </si>
  <si>
    <t>Gyáli patak rekonstrukciója</t>
  </si>
  <si>
    <t>2013-07-08</t>
  </si>
  <si>
    <t>2009-09-25</t>
  </si>
  <si>
    <t>2011-12-30</t>
  </si>
  <si>
    <t>Vecsés</t>
  </si>
  <si>
    <t>Közép-Tisza- vidéki Környezetvédelmi és Vízügyi Igazgatóság</t>
  </si>
  <si>
    <t>ÉAOP-2.1.1/B2-09-2009-0001</t>
  </si>
  <si>
    <t>Kőtelek-Tiszasüly közötti kerékpárút kiépítése és bekapcsolása az EuroVelo 11 hálózatba</t>
  </si>
  <si>
    <t>2011-03-01</t>
  </si>
  <si>
    <t>2010-01-04</t>
  </si>
  <si>
    <t>Dorogi</t>
  </si>
  <si>
    <t>KEOP-2.2.3/B-2008-0001</t>
  </si>
  <si>
    <t>A Sárisápi ivóvízbázis védőterületének biztonságba helyezése érdekében az Unyi patak 12+453-12+900 km közötti szakaszának mederrendezése</t>
  </si>
  <si>
    <t>2011-05-24</t>
  </si>
  <si>
    <t>2009-05-04</t>
  </si>
  <si>
    <t>2010-07-15</t>
  </si>
  <si>
    <t>Sárisáp</t>
  </si>
  <si>
    <t>KEOP-7.3.1.1-2008-0026</t>
  </si>
  <si>
    <t>2010-10-14</t>
  </si>
  <si>
    <t>2010-03-31</t>
  </si>
  <si>
    <t>Közép-Tisza Vidéki Környezetvédelmi és Vízügyi Igazgatóság</t>
  </si>
  <si>
    <t>KEOP-7.6.3.0-2008-0034</t>
  </si>
  <si>
    <t>A Víz Keretirányelv végrehajtásához és a társadalom tájékoztatásához kapcsolódó informatikai  rendszer fejlesztése</t>
  </si>
  <si>
    <t>KEOP-7.3.1.1-2008-0025</t>
  </si>
  <si>
    <t>A Tunyogmatolcsi Holt-Szamos rehabilitációja</t>
  </si>
  <si>
    <t>2011-04-30</t>
  </si>
  <si>
    <t>Győrtelek</t>
  </si>
  <si>
    <t>KEOP-7.2.1.1-2008-0029</t>
  </si>
  <si>
    <t>2012-01-24</t>
  </si>
  <si>
    <t>2009-05-31</t>
  </si>
  <si>
    <t>KEOP-2.2.2-2008-0008</t>
  </si>
  <si>
    <t>Külföldről érkező kis-és közepes folyók vízhozamának és fiziko-kémiai paramétereinek automatikus távmérése</t>
  </si>
  <si>
    <t>2014-09-16</t>
  </si>
  <si>
    <t>2009-06-02</t>
  </si>
  <si>
    <t>KEOP-2.2.2-2008-0007</t>
  </si>
  <si>
    <t>Monitoring állomások automatizálása (felszín közeli vizek)</t>
  </si>
  <si>
    <t>2011-06-22</t>
  </si>
  <si>
    <t>KEOP-2.1.1/2F/09-2010-0001</t>
  </si>
  <si>
    <t>A 11.06 árvízvédelmi szakasz védelmi képességének komplex fejlesztése</t>
  </si>
  <si>
    <t>2012-09-30</t>
  </si>
  <si>
    <t>2010-07-01</t>
  </si>
  <si>
    <t>KEOP-2.1.1/2F/09-2009-0001</t>
  </si>
  <si>
    <t>Beregi árvízvédelmi töltések komplex fejlesztése Vásárosnamény és Lónya között</t>
  </si>
  <si>
    <t>2014-04-24</t>
  </si>
  <si>
    <t>2009-07-10</t>
  </si>
  <si>
    <t>2013-03-31</t>
  </si>
  <si>
    <t>2009-09-01</t>
  </si>
  <si>
    <t>KEOP-2.1.1/2F/09-2009-0002</t>
  </si>
  <si>
    <t>Tisza Hullámtér: Nagyvízi meder vízszállító képességének helyreállítása a szolnoki vasúti híd és Kisköre közötti szakaszon</t>
  </si>
  <si>
    <t>2012-10-01</t>
  </si>
  <si>
    <t>Marcali</t>
  </si>
  <si>
    <t>KEOP-7.2.4.0/09-2009-0003</t>
  </si>
  <si>
    <t>Mechanikai Művek Rt. "fa" Marcaliban lévő telephelyének kármentesítése</t>
  </si>
  <si>
    <t>DDOP-5.1.5-A/2F-2f-2009-0004</t>
  </si>
  <si>
    <t>2013-01-15</t>
  </si>
  <si>
    <t>2010-06-24</t>
  </si>
  <si>
    <t>2009-10-05</t>
  </si>
  <si>
    <t>Szekszárd</t>
  </si>
  <si>
    <t>DDOP-5.1.5-A/2F-2f-2009-0003</t>
  </si>
  <si>
    <t>2013-07-05</t>
  </si>
  <si>
    <t>2010-01-01</t>
  </si>
  <si>
    <t>DDOP-5.1.5-A/2F-2f-2009-0002</t>
  </si>
  <si>
    <t>2013-03-19</t>
  </si>
  <si>
    <t>2010-02-19</t>
  </si>
  <si>
    <t>2010-02-01</t>
  </si>
  <si>
    <t>ÉAOP-5.1.2/D-2f-2009-0007</t>
  </si>
  <si>
    <t>2012-01-25</t>
  </si>
  <si>
    <t>2009-04-23</t>
  </si>
  <si>
    <t>ÉMOP-3.2.1/D-2f-2009-0001</t>
  </si>
  <si>
    <t>Hanyi-éri belvízcsatorna mederfejlesztése és rekonstrukciója</t>
  </si>
  <si>
    <t>2009-09-15</t>
  </si>
  <si>
    <t>ÉAOP-5.1.2/D-2f-2009-0002</t>
  </si>
  <si>
    <t>A Nyíri (46. sz.) belvízrendszer rehabilitációja. [Érpatak (VIII. sz. főfolyás) természet közeli vízrendezése]</t>
  </si>
  <si>
    <t>2009-07-01</t>
  </si>
  <si>
    <t>ÉAOP-5.1.2/D-2f-2009-0009</t>
  </si>
  <si>
    <t>2011-07-29</t>
  </si>
  <si>
    <t>2010-10-31</t>
  </si>
  <si>
    <t>2009-05-24</t>
  </si>
  <si>
    <t>ÉAOP-5.1.2/D-2f-2009-0012</t>
  </si>
  <si>
    <t>2009-11-09</t>
  </si>
  <si>
    <t>2010-10-30</t>
  </si>
  <si>
    <t>ÉAOP-5.1.2/D-2f-2009-0010</t>
  </si>
  <si>
    <t>Harangzugi I. belvízfőcsatorna mederfejlesztése és rekonstrukciója</t>
  </si>
  <si>
    <t>2009-10-16</t>
  </si>
  <si>
    <t>Keszthelyi</t>
  </si>
  <si>
    <t>KEOP-2.2.1/2F/09-2009-0001</t>
  </si>
  <si>
    <t>Kis-Balaton Vízvédelmi Rendszer II. ütem megvalósítása</t>
  </si>
  <si>
    <t>2009-05-25</t>
  </si>
  <si>
    <t>2013-05-31</t>
  </si>
  <si>
    <t>2009-10-01</t>
  </si>
  <si>
    <t>Keszthely</t>
  </si>
  <si>
    <t>KEOP-7.2.4.0/09-2009-0011</t>
  </si>
  <si>
    <t>Körösladány 035/13 és 035/14 hrsz.-ú területek kármentesítése</t>
  </si>
  <si>
    <t>2011-11-15</t>
  </si>
  <si>
    <t>Mórahalomi</t>
  </si>
  <si>
    <t>DAOP-5.2.1/D-2009-0001</t>
  </si>
  <si>
    <t>Vizek mennyiségi és minőségi védelmének fejlesztése a Duna-völgyben</t>
  </si>
  <si>
    <t>2010-07-23</t>
  </si>
  <si>
    <t>2010-05-01</t>
  </si>
  <si>
    <t>2007-09-30</t>
  </si>
  <si>
    <t>KEOP-2.2.2/B/2F/09-2009-0001</t>
  </si>
  <si>
    <t>Dél-Dunántúli Vízügyi Információs Rendszer kiépítése</t>
  </si>
  <si>
    <t>2011-05-13</t>
  </si>
  <si>
    <t>2009-12-04</t>
  </si>
  <si>
    <t>2010-08-25</t>
  </si>
  <si>
    <t>2009-09-22</t>
  </si>
  <si>
    <t>KEOP-2.1.1/2F/09-2009-0003</t>
  </si>
  <si>
    <t>Duna projekt</t>
  </si>
  <si>
    <t>2009-12-01</t>
  </si>
  <si>
    <t>2014-08-31</t>
  </si>
  <si>
    <t>Abda</t>
  </si>
  <si>
    <t>Székesfehérvári</t>
  </si>
  <si>
    <t>Fejér</t>
  </si>
  <si>
    <t>Hatékony energia-felhasználás</t>
  </si>
  <si>
    <t>KEOP-5.3.0/A/09-2009-0035</t>
  </si>
  <si>
    <t>Közép-dunántúli Környezetvédelmi és Vízügyi Igazgatóság székesfehérvári épületeinek energiatakarékos felújítása</t>
  </si>
  <si>
    <t>2012-01-15</t>
  </si>
  <si>
    <t>2010-10-29</t>
  </si>
  <si>
    <t>Székesfehérvár</t>
  </si>
  <si>
    <t xml:space="preserve">Körös-vidéki  Vízügyi Igazgatóság
</t>
  </si>
  <si>
    <t>Békéscsabai</t>
  </si>
  <si>
    <t>KEOP-7.2.4.0/09-2009-0013</t>
  </si>
  <si>
    <t xml:space="preserve">Békéscsaba - volt Patyolat vállalat területének
kármentesítése
</t>
  </si>
  <si>
    <t>Békéscsaba</t>
  </si>
  <si>
    <t>TIOP-3.3.1/A-09/1-2009-0006</t>
  </si>
  <si>
    <t>KÖR-KÖVIZIG Székház régi épületrész földszintjének komplex akadálymentesítése</t>
  </si>
  <si>
    <t>Közlekedés Operatív Program</t>
  </si>
  <si>
    <t>Közlekedési módok összekapcsolása, gazdasági központok intermodalitásának és közlekedési infrastruktúrájának fejlesztése</t>
  </si>
  <si>
    <t>KÖZOP-4.5.0-09-2009-0001</t>
  </si>
  <si>
    <t>Győr-Gönyű Országos Közforgalmú Kikötő építése tárgyú projekt előkészítése</t>
  </si>
  <si>
    <t>2013-09-30</t>
  </si>
  <si>
    <t>2009-02-06</t>
  </si>
  <si>
    <t>Gönyű</t>
  </si>
  <si>
    <t>Természeti értékeink jó kezelése</t>
  </si>
  <si>
    <t>KEOP-3.1.2/2F/09-2009-0009</t>
  </si>
  <si>
    <t>2012-07-24</t>
  </si>
  <si>
    <t>2010-03-01</t>
  </si>
  <si>
    <t>KEOP-2.1.1/2F/09-2009-0004</t>
  </si>
  <si>
    <t>A csongrádi partfal rekonstrukciója és a mederrézsű állékonyságának növelése</t>
  </si>
  <si>
    <t>2010-03-10</t>
  </si>
  <si>
    <t>2012-01-01</t>
  </si>
  <si>
    <t>KEOP-5.3.0/A/09-2009-0066</t>
  </si>
  <si>
    <t>Épületenergetikai fejlesztések nyílászáró cserével és a homlokzat utólagos hőszigetelésével a Győr - Szérűskert utcai gátőrházban</t>
  </si>
  <si>
    <t>2010-11-16</t>
  </si>
  <si>
    <t>Megújuló energiaforrás-felhasználás növelése</t>
  </si>
  <si>
    <t>KEOP-4.2.0/B/09-2009-0031</t>
  </si>
  <si>
    <t>A nicki Üzemviteli épület és "A"jelű épület fűtéskorszerűsítése hőszivattyús rendszer alkalmazásával</t>
  </si>
  <si>
    <t>2013-04-22</t>
  </si>
  <si>
    <t>2011-12-01</t>
  </si>
  <si>
    <t>2010-11-02</t>
  </si>
  <si>
    <t>2010-03-02</t>
  </si>
  <si>
    <t>Nick</t>
  </si>
  <si>
    <t>KEOP-2.1.1/2F/09-2009-0006</t>
  </si>
  <si>
    <t>Tisza Hullámtér: Nagyvízi meder vízszállító képességének helyreállítása a szolnoki vasúti híd és Kisköre közötti szakaszon - átdolgozott változat</t>
  </si>
  <si>
    <t>2009-06-08</t>
  </si>
  <si>
    <t>Esztergomi</t>
  </si>
  <si>
    <t>KEOP-2.1.1/2F/09-2009-0005</t>
  </si>
  <si>
    <t>Tát, Kenyérmezei és Únyi patak visszatöltésezése</t>
  </si>
  <si>
    <t>2010-01-07</t>
  </si>
  <si>
    <t>2014-10-01</t>
  </si>
  <si>
    <t>Tát</t>
  </si>
  <si>
    <t>KEOP-2.2.2/09-2009-0002</t>
  </si>
  <si>
    <t>Monitoring állomások automatizállása (Felszíni vizek)</t>
  </si>
  <si>
    <t>2014-08-21</t>
  </si>
  <si>
    <t>2009-03-17</t>
  </si>
  <si>
    <t>2011-11-30</t>
  </si>
  <si>
    <t>2010-01-30</t>
  </si>
  <si>
    <t>Kunszentmiklósi</t>
  </si>
  <si>
    <t>KEOP-2.2.1/2F/09-2009-0002</t>
  </si>
  <si>
    <t>Ráckevei (Soroksári)-Duna-ág vízgazdálkodásának, vízminőségének javítása" tárgyú, EU -támogatásra számottartó projekt előkészítése: Az RSD és mellékágai kotrása, az iszap elhelyerzése és a tassi vízleeresztő műtárgy létesítése</t>
  </si>
  <si>
    <t>2009-08-25</t>
  </si>
  <si>
    <t>Tass</t>
  </si>
  <si>
    <t>Egri</t>
  </si>
  <si>
    <t>ÉMOP-3.2.1/D-2f-2009-0004</t>
  </si>
  <si>
    <t>2011-09-29</t>
  </si>
  <si>
    <t>2010-07-07</t>
  </si>
  <si>
    <t>2010-04-01</t>
  </si>
  <si>
    <t>Egerszalók</t>
  </si>
  <si>
    <t>KEOP-2.1.1/2F/09-2009-0007</t>
  </si>
  <si>
    <t>2014-02-28</t>
  </si>
  <si>
    <t>2008-08-08</t>
  </si>
  <si>
    <t>2013-11-30</t>
  </si>
  <si>
    <t>Drávaszabolcs</t>
  </si>
  <si>
    <t xml:space="preserve">Körös-vidéki Vízügyi Igazgatóság
</t>
  </si>
  <si>
    <t>KEOP-7.2.4.0/09-2009-0021</t>
  </si>
  <si>
    <t>Körösladány 035/3 és 035/14 hrsz.-ú területek kármentesítése</t>
  </si>
  <si>
    <t>2011-12-31</t>
  </si>
  <si>
    <t>17 613 718</t>
  </si>
  <si>
    <t>ÉMOP-3.2.1/D-2f-2009-0003</t>
  </si>
  <si>
    <t>Nyögő-patak rekonstrukciója, a Pitypalatty völgy településeinek árvízi veszélyezettségének csökkentése</t>
  </si>
  <si>
    <t>2012-12-17</t>
  </si>
  <si>
    <t>ÉMOP-3.2.1/D-2f-2009-0006</t>
  </si>
  <si>
    <t>2013-02-06</t>
  </si>
  <si>
    <t>ÉMOP-3.2.1/D-2f-2009-0007</t>
  </si>
  <si>
    <t>Szuha völgy árvízi rekonstrukciója</t>
  </si>
  <si>
    <t>2011-10-06</t>
  </si>
  <si>
    <t>ÉMOP-3.2.1/D-2f-2009-0005</t>
  </si>
  <si>
    <t>2012-08-16</t>
  </si>
  <si>
    <t>2010-05-03</t>
  </si>
  <si>
    <t>Veszprémi</t>
  </si>
  <si>
    <t>KDOP-4.1.1/D-09-2009-0001</t>
  </si>
  <si>
    <t>Séd-Sárvízi Malomcsatorna hosszú távú fejlesztési programja</t>
  </si>
  <si>
    <t>2012-05-16</t>
  </si>
  <si>
    <t>2010-05-16</t>
  </si>
  <si>
    <t>Vilonya</t>
  </si>
  <si>
    <t xml:space="preserve">Alsó-Tisza-vidéki Vízügyi Igazgatóság
</t>
  </si>
  <si>
    <t>KEOP-5.3.0/A/09-2009-0176</t>
  </si>
  <si>
    <t>Energetikai hatékonyság javítására irányuló beruházás az Alsó-Tisza vidéki Környezetvédelmi és Vízügyi Igazgatóság Központi Irodaházában</t>
  </si>
  <si>
    <t>2012-06-22</t>
  </si>
  <si>
    <t>2011-08-31</t>
  </si>
  <si>
    <t>KEOP-2.2.1/2F/09-2010-0001</t>
  </si>
  <si>
    <t xml:space="preserve">RÁCKEVEI (SOROKSÁRI) - DUNA-ÁG VÍZGAZDÁLKODÁSÁNAK, VÍZMINŐSÉGÉNEK JAVÍTÁSA" TÁRGYÚ, EU-TÁMOGATÁSRA SZÁMOTTARTÓ PROJEKT ELŐKÉSZÍTÉSE: 
Az FCSM Zrt. Dél-pesti szennyvíztisztító telep tisztított szennyvizének nagy-dunai átvezetése
</t>
  </si>
  <si>
    <t>2012-12-31</t>
  </si>
  <si>
    <t xml:space="preserve">Az oktatási infrastruktúra fejlesztése </t>
  </si>
  <si>
    <t>TIOP-1.2.2-09/1-2010-0003</t>
  </si>
  <si>
    <t>Tanulást segítő múzeumi környezet kialakítása a Duna Múzeumban</t>
  </si>
  <si>
    <t>2010-09-24</t>
  </si>
  <si>
    <t>Esztergom</t>
  </si>
  <si>
    <t>ÉAOP-5.1.2/D1-09-2010-0007</t>
  </si>
  <si>
    <t>TIKÖVIZIG vízrendezési főművek rekonstrukciója II/B ütem (belvízcsatornák)</t>
  </si>
  <si>
    <t>2012-07-31</t>
  </si>
  <si>
    <t>2011-06-24</t>
  </si>
  <si>
    <t>2012-05-01</t>
  </si>
  <si>
    <t>Karcagi</t>
  </si>
  <si>
    <t>ÉAOP-5.1.2/D1-09-2010-0002</t>
  </si>
  <si>
    <t xml:space="preserve">Kakat belvízöblözet belvízvédelmi főműveinek mederfejlesztése és rekonstrukciója </t>
  </si>
  <si>
    <t>2012-09-29</t>
  </si>
  <si>
    <t>2011-11-24</t>
  </si>
  <si>
    <t>2010-10-01</t>
  </si>
  <si>
    <t>Kisújszállás</t>
  </si>
  <si>
    <t>Baktalórántházai</t>
  </si>
  <si>
    <t>ÉAOP-5.1.2/D1-09-2010-0004</t>
  </si>
  <si>
    <t>Nyíri (46. sz.) belvízrendszer rehabilitációja II. ütem,
Máriapócsi-főfolyás komplex vízrendezése</t>
  </si>
  <si>
    <t>2012-10-19</t>
  </si>
  <si>
    <t>2011-04-11</t>
  </si>
  <si>
    <t>2012-08-31</t>
  </si>
  <si>
    <t>Levelek</t>
  </si>
  <si>
    <t>Törökszentmiklósi</t>
  </si>
  <si>
    <t>ÉAOP-5.1.2/D1-09-2010-0003</t>
  </si>
  <si>
    <t>Nagykunsági-főcsatorna mellettes területeinek vízrendezése</t>
  </si>
  <si>
    <t>2012-10-31</t>
  </si>
  <si>
    <t>Törökszentmiklós</t>
  </si>
  <si>
    <t>Tiszántúli Vízügyi igazgatóság</t>
  </si>
  <si>
    <t>ÉAOP-5.1.2/D1-09-2010-0006</t>
  </si>
  <si>
    <t>TIKÖVIZIG vízrendezési főművek rekonstrukciója II/A ütem szivattyútelepek</t>
  </si>
  <si>
    <t>2012-02-10</t>
  </si>
  <si>
    <t>Ózdi</t>
  </si>
  <si>
    <t>ÉMOP-3.2.1/D-09-2010-0005</t>
  </si>
  <si>
    <t xml:space="preserve"> "Hangony-patak rekonstrukciója a torkolattól Ózd város felső végéig"</t>
  </si>
  <si>
    <t>2013-03-26</t>
  </si>
  <si>
    <t>2012-02-06</t>
  </si>
  <si>
    <t>2012-06-30</t>
  </si>
  <si>
    <t>Ózd</t>
  </si>
  <si>
    <t>Jászberényi</t>
  </si>
  <si>
    <t>ÉAOP-5.1.2/D1-09-2010-0001</t>
  </si>
  <si>
    <t>Vízrendezési főművek integrált fejlesztése a Hanyi-Tiszasülyi árapasztó tározó (VTT) hatásterületén -Csátés belvízcsatorna (0+000-13+450) -22. sz. belvízcsatorna (0+000-6+967) -Tiszasülyi 28-as 9+270-11+366)</t>
  </si>
  <si>
    <t>ÉAOP-5.1.2/D1-09-2010-0005</t>
  </si>
  <si>
    <t>Felső-szabolcsi belvízrendszer komplex fejlesztése I. ütem. A szivattyútelepek és zsilipek rekonstrukciója, az Igazgatóság térinformációs rendszerébe való integrálása.</t>
  </si>
  <si>
    <t>2013-02-28</t>
  </si>
  <si>
    <t>2010-05-22</t>
  </si>
  <si>
    <t>ÉAOP-5.1.2/D1-09-2010-0008</t>
  </si>
  <si>
    <t>Az Öreg-Túr rehabilitációja 2010. I. ütem</t>
  </si>
  <si>
    <t>2012-07-20</t>
  </si>
  <si>
    <t>2011-06-01</t>
  </si>
  <si>
    <t>2011-12-15</t>
  </si>
  <si>
    <t>ÉMOP-3.2.1/D-09-2010-0003</t>
  </si>
  <si>
    <t>SAJFOKI BELVÍZÖBLÖZET FŐMŰVEINEK FEJLESZTÉSE ÉS REKONSTRUKCIÓJA</t>
  </si>
  <si>
    <t>2010-06-01</t>
  </si>
  <si>
    <t>Tiszanána</t>
  </si>
  <si>
    <t>ÉMOP-3.2.1/D-09-2010-0009</t>
  </si>
  <si>
    <t>A "Vadász-patak Szikszó belterületi és Szikszó fölötti szakaszának rekonstrukciója"</t>
  </si>
  <si>
    <t>2011-12-29</t>
  </si>
  <si>
    <t>2010-10-06</t>
  </si>
  <si>
    <t>Szikszó</t>
  </si>
  <si>
    <t>Észak-Magyarországi Vízügyi Igazgatóság</t>
  </si>
  <si>
    <t>ÉMOP-3.2.1/D-09-2010-0010</t>
  </si>
  <si>
    <t>Laskó-völgyi tározó rekonstrukciója</t>
  </si>
  <si>
    <t>2012-06-29</t>
  </si>
  <si>
    <t>Mezőcsáti</t>
  </si>
  <si>
    <t>ÉMOP-3.2.1/D-09-2010-0004</t>
  </si>
  <si>
    <t>Tiszadorogmai és Tiszavalki I. (régi) szivattyútelepek rekonstrukciója</t>
  </si>
  <si>
    <t>2013-02-01</t>
  </si>
  <si>
    <t>Tiszadorogma</t>
  </si>
  <si>
    <t>ÉMOP-3.2.1/D-09-2010-0008</t>
  </si>
  <si>
    <t>A Gyöngyös-Nagyrédei tározó rehabilitációja, környezetfejlesztése</t>
  </si>
  <si>
    <t>2013-04-16</t>
  </si>
  <si>
    <t>2011-10-21</t>
  </si>
  <si>
    <t>DAOP-5.2.1/B-09-2010-0012</t>
  </si>
  <si>
    <t>2011-04-15</t>
  </si>
  <si>
    <t>Sellyei</t>
  </si>
  <si>
    <t>DDOP-5.1.5/A-09-2010-0001</t>
  </si>
  <si>
    <t>Felsőszentmártoni mellékág revitalizációja a Dráván</t>
  </si>
  <si>
    <t>2013-04-25</t>
  </si>
  <si>
    <t>2010-11-29</t>
  </si>
  <si>
    <t>2012-04-30</t>
  </si>
  <si>
    <t>Felsőszentmárton</t>
  </si>
  <si>
    <t>Alsó-Tisza vidéki Vízügyi Igazgatóság</t>
  </si>
  <si>
    <t>Szentesi</t>
  </si>
  <si>
    <t>DAOP-5.2.1/B-09-2010-0003</t>
  </si>
  <si>
    <t>Kurca rehabilitációja 2_ütem</t>
  </si>
  <si>
    <t>2014-06-16</t>
  </si>
  <si>
    <t>2013-04-26</t>
  </si>
  <si>
    <t>Szentes</t>
  </si>
  <si>
    <t>DAOP-5.2.1/B-09-2010-0001</t>
  </si>
  <si>
    <t>2010-08-01</t>
  </si>
  <si>
    <t>Alsó-Tisza vidéki Környezetvédelmi és Vízügyi igazgatóság</t>
  </si>
  <si>
    <t>DAOP-5.2.1/B-09-2010-0008</t>
  </si>
  <si>
    <t>Domaszéki-főcsatorna vízgyűjtőjének vízpótlása</t>
  </si>
  <si>
    <t>DAOP-5.2.1/B-09-2010-0004</t>
  </si>
  <si>
    <t>A Szarvas-Békésszentandrási-Siratói holtágrendszer rehabilitációja</t>
  </si>
  <si>
    <t>Szarvas</t>
  </si>
  <si>
    <t>Alsó-Tisza vidéki Környezetvédelmi és Vízügyi Igazgatóság</t>
  </si>
  <si>
    <t>DAOP-5.2.1/B-09-2010-0002</t>
  </si>
  <si>
    <t>Kurca rehabilitációja 1_ütem</t>
  </si>
  <si>
    <t>KEOP-7.3.1.2/09-2010-0009</t>
  </si>
  <si>
    <t>Invazív fajok irtása</t>
  </si>
  <si>
    <t>2011-07-01</t>
  </si>
  <si>
    <t>DAOP-5.2.1/B-09-2010-0011</t>
  </si>
  <si>
    <t>Tápéi belvízöblözet korszerűsítése I. ütem, a Tápéi szivattyútelep rekonstrukciója.</t>
  </si>
  <si>
    <t>2014-05-07</t>
  </si>
  <si>
    <t>2012-09-28</t>
  </si>
  <si>
    <t>2012-05-30</t>
  </si>
  <si>
    <t>Hódmezővásárhelyi</t>
  </si>
  <si>
    <t>DAOP-5.2.1/B-09-2010-0005</t>
  </si>
  <si>
    <t>A Hódtó-Kis-Tiszai vízrendszer rekonstrukciója II. ütem</t>
  </si>
  <si>
    <t>2011-01-03</t>
  </si>
  <si>
    <t>Hódmezővásárhely</t>
  </si>
  <si>
    <t>DAOP-5.2.1/B-09-2010-0006</t>
  </si>
  <si>
    <t>Homokhátsági vízpótlás</t>
  </si>
  <si>
    <t>Alsó-Tisza-vidéki Vízügyi igazgatóság</t>
  </si>
  <si>
    <t>DAOP-5.2.1/B-09-2010-0007</t>
  </si>
  <si>
    <t>Algyői-főcsatorna vízgyűjtőjének vízpótlása</t>
  </si>
  <si>
    <t>2014-05-14</t>
  </si>
  <si>
    <t>2012-12-21</t>
  </si>
  <si>
    <t>DAOP-5.2.1/B-09-2010-0009</t>
  </si>
  <si>
    <t>A Hódtó-Kis-Tiszai vízrendszer rekonstrukciója I. ütem</t>
  </si>
  <si>
    <t>2013-10-17</t>
  </si>
  <si>
    <t>2012-03-19</t>
  </si>
  <si>
    <t>DDOP-5.1.5/A-09-2010-0002</t>
  </si>
  <si>
    <t>Határt metsző vízfolyások rendezése</t>
  </si>
  <si>
    <t>2013-01-30</t>
  </si>
  <si>
    <t>2010-02-11</t>
  </si>
  <si>
    <t>Illocska</t>
  </si>
  <si>
    <t>KEOP-2.4.0/2F/09-2010-0002</t>
  </si>
  <si>
    <t>Peremartongyártelep északi bányaterület kármentesítése</t>
  </si>
  <si>
    <t>2015-05-30</t>
  </si>
  <si>
    <t>2010-12-11</t>
  </si>
  <si>
    <t>Berhida (Peremartongyártelep)</t>
  </si>
  <si>
    <t>DDOP-5.1.5/A-09-2010-0003</t>
  </si>
  <si>
    <t>A Karasica és a Vasas-belvárdi vízfolyás vízkárelhárítási fejlesztése</t>
  </si>
  <si>
    <t>2010-11-10</t>
  </si>
  <si>
    <t>2012-05-15</t>
  </si>
  <si>
    <t>2010-05-15</t>
  </si>
  <si>
    <t>Szederkény</t>
  </si>
  <si>
    <t>Alsó-Duna-völgyi Vízügyi Igazgatóság</t>
  </si>
  <si>
    <t>DAOP-5.2.1/D-2010-0001</t>
  </si>
  <si>
    <t>"Vizek mennyiségi és minőségi védelmének fejlesztése a Duna-völgyben"</t>
  </si>
  <si>
    <t>2014-04-17</t>
  </si>
  <si>
    <t>2012-03-02</t>
  </si>
  <si>
    <t>2012-12-15</t>
  </si>
  <si>
    <t>Kunszentmiklós</t>
  </si>
  <si>
    <t>Kaposvári</t>
  </si>
  <si>
    <t>DDOP-5.1.5/A-09-2010-0004</t>
  </si>
  <si>
    <t>Vésztározás a Kaposon</t>
  </si>
  <si>
    <t>2014-06-30</t>
  </si>
  <si>
    <t>2012-03-31</t>
  </si>
  <si>
    <t>Kaposvár</t>
  </si>
  <si>
    <t>KEOP-5.3.0/A/09-2010-0294</t>
  </si>
  <si>
    <t>Az ATIKÖVIZIG Hódmezővásárhelyi Szakaszmérnökség épületének energetikai rekonstrukciója</t>
  </si>
  <si>
    <t>2012-05-17</t>
  </si>
  <si>
    <t>KEOP-3.1.2/2F/09-2010-0007</t>
  </si>
  <si>
    <t>"Répce, Rábca menti területek, vizes élőhelyek helyreállítása, vízellátása- II/I. ütem ( I ütem: 21+375-38+952)"</t>
  </si>
  <si>
    <t>KEOP-5.3.0/B/09-2010-0109</t>
  </si>
  <si>
    <t>Az ATIKÖVIZIG Szeged-Tápéi Szakaszmérnökség épületének energetikai rekonstrukciója</t>
  </si>
  <si>
    <t>Szeged (Tápé)</t>
  </si>
  <si>
    <t>KEOP-7.3.1.2/09-2010-0015</t>
  </si>
  <si>
    <t>Lébényi Forrás-tavak rehabilitációja</t>
  </si>
  <si>
    <t>Lébény</t>
  </si>
  <si>
    <t>KEOP-5.3.0/B/09-2010-0133</t>
  </si>
  <si>
    <t>Épületenergetikai felújítások megújuló energiaforrással kombinálva az Alsó-Tisza vidéki Környezetvédelmi és Vízügyi Igazgatóság csongrádi szakaszmérnökségén</t>
  </si>
  <si>
    <t xml:space="preserve">Alsó-Tisza vidéki Környezetvédelmi és Vízügyi Igazgatóság </t>
  </si>
  <si>
    <t>KEOP-5.3.0/B/09-2010-0134</t>
  </si>
  <si>
    <t>Épületenergetikai fejlesztés megújuló energiaforrással kombinálva az Alsó-Tisza vidéki Környezetvédelmi és Vízügyi Igazgatóság szentesi szakaszmérnökségén</t>
  </si>
  <si>
    <t>Mosonmagyaróvári</t>
  </si>
  <si>
    <t>KEOP-5.3.0/B/09-2010-0139</t>
  </si>
  <si>
    <t>Épületenergetikai fejlesztések megújuló energiaforrás hasznosítással kombinálva a dunakiliti duzzasztómű központi vezérlő épületében</t>
  </si>
  <si>
    <t>2012-10-16</t>
  </si>
  <si>
    <t>2012-04-06</t>
  </si>
  <si>
    <t>Dunakiliti</t>
  </si>
  <si>
    <t>KEOP-7.2.2.1/B/10-2010-0001</t>
  </si>
  <si>
    <t>A Duna-Tisza közi Homokhátság térségében elhelyezkedő két mintaterületen a klímaváltozásból eredő hatások enyhítésére és az alkalmazkodás lépéseinek megalapozása céljából megvalósítandó mintaprojekt</t>
  </si>
  <si>
    <t>2011-07-31</t>
  </si>
  <si>
    <t>2009-02-12</t>
  </si>
  <si>
    <t>Ágasegyháza</t>
  </si>
  <si>
    <t>KEOP-3.1.2/2F/09-2010-0010</t>
  </si>
  <si>
    <t>Természet- és élőhely védelmi kezelés a Bihari sík Natura 2000 területén, Bakonszeg térségében</t>
  </si>
  <si>
    <t>2013-07-10</t>
  </si>
  <si>
    <t>2012-07-02</t>
  </si>
  <si>
    <t>2010-09-21</t>
  </si>
  <si>
    <t>Zalakarosi</t>
  </si>
  <si>
    <t>NYDOP-2.1.1/F-09-2010-0004</t>
  </si>
  <si>
    <t>Kányavári nagykilátó újraépítése</t>
  </si>
  <si>
    <t>Balatonmagyaród</t>
  </si>
  <si>
    <t>Téti</t>
  </si>
  <si>
    <t>KEOP-5.3.0/A/09-2010-0174</t>
  </si>
  <si>
    <t>Épületenergetikai fejlesztések nyílászáró cserével és a homlokzat utólagos hőszigetelésével a rábacsécsényi gátőrházban</t>
  </si>
  <si>
    <t>2011-09-30</t>
  </si>
  <si>
    <t>2011-06-20</t>
  </si>
  <si>
    <t>2011-05-02</t>
  </si>
  <si>
    <t>Rábaszentmihály</t>
  </si>
  <si>
    <t>KEOP-3.1.2/2F/09-2010-0017</t>
  </si>
  <si>
    <t>Takta-övcsatorna természetvédelmi rehabilitációja Kesznyéten és Tiszalúc között</t>
  </si>
  <si>
    <t>Tiszalúc</t>
  </si>
  <si>
    <t>KEOP-5.3.0/A/09-2010-0183</t>
  </si>
  <si>
    <t>Épületenergetikai fejlesztések nyílászáró cserével és a homlokzat utólagos hőszigetelésével az esztergomi gátőrházban</t>
  </si>
  <si>
    <t>KEOP-2.1.1/2F/09-2010-0002</t>
  </si>
  <si>
    <t>Árvízvédelmi fővédvonal fejlesztése, Szolnok város térségi fejlesztése, a Tisza jobb parti 10.02-es árvízvédelmi szakaszon</t>
  </si>
  <si>
    <t>KEOP-2.1.1/2F/09-2010-0003</t>
  </si>
  <si>
    <t>2011-03-17</t>
  </si>
  <si>
    <t>KEOP-2.1.1/2F/09-2010-0006</t>
  </si>
  <si>
    <t>Árvízvédelmi fővédvonal fejlesztése a Hármas-Körös folyó jobb parti Körös-zugi térségében</t>
  </si>
  <si>
    <t>2014-09-30</t>
  </si>
  <si>
    <t>2010-12-01</t>
  </si>
  <si>
    <t>KEOP-2.2.1/2F/09-2010-0003</t>
  </si>
  <si>
    <t>Mosoni-Duna és Lajta folyó térségi vízgazdálkodási rehabilitációja</t>
  </si>
  <si>
    <t>2011-08-01</t>
  </si>
  <si>
    <t>KEOP-2.2.1/2F/09-2010-0004</t>
  </si>
  <si>
    <t>Szigetköz mentett oldali és hullámtéri vízpótló rendszer ökológiai célú továbbfejlesztése</t>
  </si>
  <si>
    <t>KEOP-7.3.1.2/09-2010-0032</t>
  </si>
  <si>
    <t>Felsőcsatár, Pornóapáti Pinka rehabilitáció</t>
  </si>
  <si>
    <t>2012-07-27</t>
  </si>
  <si>
    <t>2011-05-10</t>
  </si>
  <si>
    <t>Felsőcsatár</t>
  </si>
  <si>
    <t>KEOP-7.3.1.2/09-2010-0034</t>
  </si>
  <si>
    <t>Vízfolyások árnyékolása - mintaprojekt a Szentgyörgyvölgyi- és Kebele-patakokon</t>
  </si>
  <si>
    <t>2011-05-01</t>
  </si>
  <si>
    <t>Zalaszombatfa</t>
  </si>
  <si>
    <t>KÖZOP-4.5.0-09-2010-0003</t>
  </si>
  <si>
    <t>2014-12-31</t>
  </si>
  <si>
    <t>KEOP-2.5.0/B/10-2010-0002</t>
  </si>
  <si>
    <t>Tisza-völgyi árvízvédelmi rendszer üzemirányításának kidolgozása</t>
  </si>
  <si>
    <t>2015-09-30</t>
  </si>
  <si>
    <t>2010-12-15</t>
  </si>
  <si>
    <t>KEOP-2.5.0/B/10-2010-0001</t>
  </si>
  <si>
    <t>Előzetes árvízi kockázatértékelés és a veszélytérképezés adatainak előállítása</t>
  </si>
  <si>
    <t>2011-04-20</t>
  </si>
  <si>
    <t>KEOP-2.2.1/2F/09-2011-0001</t>
  </si>
  <si>
    <t>Komplex Tisza-tó Projekt</t>
  </si>
  <si>
    <t>KEOP-4.4.0/A/09-2010-0100</t>
  </si>
  <si>
    <t>Dél-dunántúli Környezetvédelmi és Vízügyi Igazgatóság villamos energia fogyasztásának korszerűsítése, megújuló energia felhasználásával</t>
  </si>
  <si>
    <t>2012-03-01</t>
  </si>
  <si>
    <t>2012-01-31</t>
  </si>
  <si>
    <t>KEOP-2.1.1/2F/09-2011-0001</t>
  </si>
  <si>
    <t>Berettyó védtöltések fejlesztése a Kis-sárréti és a berettyóújfalui ártéri öblözetekben</t>
  </si>
  <si>
    <t>2014-11-30</t>
  </si>
  <si>
    <t>ÉSZAK-DUNÁNTÚLI VÍZÜGYI IGAZGATÓSÁG</t>
  </si>
  <si>
    <t>Komáromi</t>
  </si>
  <si>
    <t>KEOP-2.1.1/2F/09-11-2011-0001</t>
  </si>
  <si>
    <t>Komárom, Almásfüzitő árvízvédelmi öblözet árvízvédelmi biztonságának javítása</t>
  </si>
  <si>
    <t>KEOP-2.1.1/2F/09-11-2011-0002</t>
  </si>
  <si>
    <t>Marcal jobb parti árvízvédelmi részöblözet árvízvédelmi biztonságának javítása</t>
  </si>
  <si>
    <t>Koroncó</t>
  </si>
  <si>
    <t>ÉSZAK-MAGYARORSZÁGI VÍZÜGYI IGAZGATÓSÁG</t>
  </si>
  <si>
    <t>ÉMOP-3.2.1/F-10-2011-0014</t>
  </si>
  <si>
    <t>Rásonysápberencsi záportározó építése  a Vasonca-patakon</t>
  </si>
  <si>
    <t>2013-01-18</t>
  </si>
  <si>
    <t>2012-01-02</t>
  </si>
  <si>
    <t>Encsi</t>
  </si>
  <si>
    <t>ÉMOP-3.2.1/F-10-2011-0028</t>
  </si>
  <si>
    <t>Alsógagyi záportározó építése a Vasonca-patakon</t>
  </si>
  <si>
    <t>Alsógagy</t>
  </si>
  <si>
    <t>KÖZÉP-DUNA-VÖLGYI VÍZÜGYI IGAZGATÓSÁG</t>
  </si>
  <si>
    <t>ÉMOP-3.2.1/F-10-2011-0017</t>
  </si>
  <si>
    <t>Mátrvaverebélyi-tározó egyesített műtárgyának rekonstrukciója</t>
  </si>
  <si>
    <t>2012-04-02</t>
  </si>
  <si>
    <t>Mátraverebély</t>
  </si>
  <si>
    <t>Szécsényi</t>
  </si>
  <si>
    <t>ÉMOP-3.2.1/F-10-2011-0018</t>
  </si>
  <si>
    <t>Szécsény, Szentlélek-patak "U" szelvényű szakaszának kiváltása</t>
  </si>
  <si>
    <t>2013-08-09</t>
  </si>
  <si>
    <t>2014-03-03</t>
  </si>
  <si>
    <t>2012-03-12</t>
  </si>
  <si>
    <t>Szécsény</t>
  </si>
  <si>
    <t>TISZÁNTÚLI VÍZÜGYI IGAZGATÓSÁG</t>
  </si>
  <si>
    <t>KEOP-2.1.1/2F/09-11-2011-0003</t>
  </si>
  <si>
    <t>Tiszai védvonal fejlesztések a Tisza bal parton Tiszafüred -Rakamaz között</t>
  </si>
  <si>
    <t>2011-11-02</t>
  </si>
  <si>
    <t>Tiszadada</t>
  </si>
  <si>
    <t>KEOP-2.2.2/B/2F/09-11-2011-0001</t>
  </si>
  <si>
    <t>A Víz Keretirányelv végrehajtásához kapcsolódó informatikai rendszer fejlesztése</t>
  </si>
  <si>
    <t>2013-07-31</t>
  </si>
  <si>
    <t>KEOP-2.1.1/2F/09-11-2011-0005</t>
  </si>
  <si>
    <t>A BODROGKÖZI TISZA-FELSŐ ÉS A BODROG BAL PARTI ÁR-VÍZVÉDELMI RENDSZER FEJLESZTÉSE</t>
  </si>
  <si>
    <t>2015-04-30</t>
  </si>
  <si>
    <t>Tiszabercel</t>
  </si>
  <si>
    <t>KŐRÖS-VIDÉKI VÍZÜGYI IGAZGATÓSÁG</t>
  </si>
  <si>
    <t>KEOP-2.1.1/2F/09-11-2011-0004</t>
  </si>
  <si>
    <t>2011-11-23</t>
  </si>
  <si>
    <t>DÉL-DUNÁNTÚLI KÖRNYEZETVÉDELMI ÉS VÍZÜGYI IGAZGATÓSÁG</t>
  </si>
  <si>
    <t>KEOP-4.4.0/11-2011-0041</t>
  </si>
  <si>
    <t>DDKÖVIZIG árvízvédelmi magasépítményeinek napelemes rendszerrel való ellátása</t>
  </si>
  <si>
    <t>KEOP-2.1.1/2F/09-11-2011-0006</t>
  </si>
  <si>
    <t>Taktaköz-felső árvízvédelmi fejlesztése</t>
  </si>
  <si>
    <t>Tiszadob</t>
  </si>
  <si>
    <t>KÖRÖS-VIDÉKI VÍZÜGYI IGAZGATÓSÁG</t>
  </si>
  <si>
    <t>KEOP-2.1.1/2F/09-11-2011-0007</t>
  </si>
  <si>
    <t>2015-06-30</t>
  </si>
  <si>
    <t>Békési</t>
  </si>
  <si>
    <t>KEOP-7.3.1.2/09-11-2011-0010</t>
  </si>
  <si>
    <t>Békési duzzasztómű hosszirányú átjárhatóságának biztosítása</t>
  </si>
  <si>
    <t>2012-07-23</t>
  </si>
  <si>
    <t>2013-08-31</t>
  </si>
  <si>
    <t>KEOP-7.3.1.2/09-11-2011-0015</t>
  </si>
  <si>
    <t>Élőhelyvédelmi beavatkozások a Szarvas-Békésszentandrási holtág őshonos halfaunája és életközösségének védelme érdekében</t>
  </si>
  <si>
    <t>2012-09-15</t>
  </si>
  <si>
    <t>2013-04-30</t>
  </si>
  <si>
    <t>Sátoraljaújhelyi</t>
  </si>
  <si>
    <t>KEOP-2.1.1/2F/09-11-2011-0008</t>
  </si>
  <si>
    <t>RONYVAZUGI, BODROG JOBB PARTI ÁRVÍZVÉDELMI RENDSZER FEJLESZTÉSE</t>
  </si>
  <si>
    <t>Sátoraljaújhely</t>
  </si>
  <si>
    <t>NYUGAT-DUNÁNTÚLI VÍZÜGYI IGAZGATÓSÁG</t>
  </si>
  <si>
    <t>KEOP-2.1.1/2F/09-11-2011-0009</t>
  </si>
  <si>
    <t>Murai árvízvédelmi szakasz fejlesztése</t>
  </si>
  <si>
    <t>2013-01-03</t>
  </si>
  <si>
    <t>ALSÓ-TISZA-VIDÉKI KÖRNYEZETVÉDELMI ÉS VÍZÜGYI IGAZGATÓSÁG</t>
  </si>
  <si>
    <t>Orosházai</t>
  </si>
  <si>
    <t>KEOP-7.3.1.2/09-11-2011-0040</t>
  </si>
  <si>
    <t>Élőhely fejlesztések a Száraz-ér mentén</t>
  </si>
  <si>
    <t>Tótkomlós</t>
  </si>
  <si>
    <t>KEOP-7.3.1.2/09-11-2011-0039</t>
  </si>
  <si>
    <t>A Gyálai Holt-Tisza ökológiai rendszerének helyreállítása</t>
  </si>
  <si>
    <t>2013-03-29</t>
  </si>
  <si>
    <t>DÉL-DUNÁNTÚLI VÍZÜGYI IGAZGATÓSÁG</t>
  </si>
  <si>
    <t>DDOP-5.1.5/B-11-2011-0011</t>
  </si>
  <si>
    <t>A KAPOS VÍZFOLYÁS  MEDERRENDEZÉSE</t>
  </si>
  <si>
    <t>2014-12-11</t>
  </si>
  <si>
    <t>2013-09-13</t>
  </si>
  <si>
    <t>KÖZÉP-TISZA-VIDÉKI  VÍZÜGYI IGAZGATÓSÁG</t>
  </si>
  <si>
    <t>ÉAOP-5.1.2/D1-11-2011-0002</t>
  </si>
  <si>
    <t>Alcsi-Holt-Tisza belvíz revitalizációja</t>
  </si>
  <si>
    <t>2014-07-31</t>
  </si>
  <si>
    <t>2013-07-11</t>
  </si>
  <si>
    <t>2013-10-31</t>
  </si>
  <si>
    <t>2012-08-01</t>
  </si>
  <si>
    <t>Kisvárdai</t>
  </si>
  <si>
    <t>ÉAOP-5.1.2/D1-11-2011-0003</t>
  </si>
  <si>
    <t>Felső-szabolcsi belvízrendszer komplex fejlesztése II.ütem. A szivattyútelepek és zsilipek rekonstrukciója, az Igazgatóság térinformációs rendszerébe való integrálása.</t>
  </si>
  <si>
    <t>2013-11-19</t>
  </si>
  <si>
    <t>2012-12-03</t>
  </si>
  <si>
    <t>2013-12-31</t>
  </si>
  <si>
    <t>Kékcse</t>
  </si>
  <si>
    <t>KEOP-2.4.0/2F/09-11-2011-0009</t>
  </si>
  <si>
    <t>Békéscsaba, volt Patyolat Vállalat területének kármentesítése</t>
  </si>
  <si>
    <t>ÉAOP-5.1.2/D1-11-2011-0001</t>
  </si>
  <si>
    <t>TIKÖVIZIG vízrendezési főműveinek rekonstrukciója III. ütem</t>
  </si>
  <si>
    <t>2014-03-15</t>
  </si>
  <si>
    <t>2013-02-07</t>
  </si>
  <si>
    <t>2014-03-31</t>
  </si>
  <si>
    <t>2 446 564</t>
  </si>
  <si>
    <t>DDOP-5.1.5/B-11-2012-0054</t>
  </si>
  <si>
    <t>A PÉCSI-VÍZ ÉS MELLÉKÁGÁNAK JÓKARBAHELYEZÉSE</t>
  </si>
  <si>
    <t>2015-07-15</t>
  </si>
  <si>
    <t>2013-09-27</t>
  </si>
  <si>
    <t>2012-06-01</t>
  </si>
  <si>
    <t>Kisasszonyfa</t>
  </si>
  <si>
    <t>KEOP-2.4.0/2F/09-11-2012-0002</t>
  </si>
  <si>
    <t>Körösladány 035/13 és 035/14 hrsz-ú területek kármentesítése</t>
  </si>
  <si>
    <t>TIOP-1.2.2-11/1-2012-0014</t>
  </si>
  <si>
    <t>Víz-kincs-tár. A Duna Múzeum látványtárának kialakítása.</t>
  </si>
  <si>
    <t>2013-10-01</t>
  </si>
  <si>
    <t>2013-06-30</t>
  </si>
  <si>
    <t>2012-11-02</t>
  </si>
  <si>
    <t>KEOP-3.1.2/2F/09-11-2012-0007</t>
  </si>
  <si>
    <t>Répce, Rábca menti területek, vizes élőhelyek helyreállítása, vízellátása - II/II. ütem (II. ütem 0+000-21+375)</t>
  </si>
  <si>
    <t>2012-06-08</t>
  </si>
  <si>
    <t>KEOP-3.1.2/2F/09-11-2012-0011</t>
  </si>
  <si>
    <t>2014-01-30</t>
  </si>
  <si>
    <t>Társadalmi Megújulás Operatív Program</t>
  </si>
  <si>
    <t>Egészségmegőrzés és egészségügyi humánerőforrás-fejlesztés</t>
  </si>
  <si>
    <t>TÁMOP-6.1.2-11/1-2012-1893</t>
  </si>
  <si>
    <t>Együtt egészségünk megőrzéséért</t>
  </si>
  <si>
    <t>2013-10-30</t>
  </si>
  <si>
    <t xml:space="preserve">Nyugat-dunántúli Vízügyi Igazgatóság
</t>
  </si>
  <si>
    <t>NYDOP-2.1.1/F-12-2012-0006</t>
  </si>
  <si>
    <t>KILÁTÓK ÉPÍTÉSE ÉS EGYÉB ÖKOTURISZTIKAI FEJLESZTÉSEK A KIS-BALATONON</t>
  </si>
  <si>
    <t>2015-05-19</t>
  </si>
  <si>
    <t>2014-01-01</t>
  </si>
  <si>
    <t>2013-01-01</t>
  </si>
  <si>
    <t>DDOP-5.1.5/E-12-k1-2012-0001</t>
  </si>
  <si>
    <t>A Cún-Szaporca holtág vízpótlása az Ős-Dráva Program keretében</t>
  </si>
  <si>
    <t>2013-12-16</t>
  </si>
  <si>
    <t>2014-07-01</t>
  </si>
  <si>
    <t>2013-05-01</t>
  </si>
  <si>
    <t>Cún</t>
  </si>
  <si>
    <t>KEOP-3.1.2/2F/09-11-2012-0016</t>
  </si>
  <si>
    <t>KEOP-3.1.2/2F/09-11-2012-0017</t>
  </si>
  <si>
    <t>Élőhely rekonstrukciós munkálatok a Száraz-ér mentén</t>
  </si>
  <si>
    <t>2013-04-01</t>
  </si>
  <si>
    <t>Technikai Segítségnyújtás</t>
  </si>
  <si>
    <t>KEOP-8.1.1-11/K-2012-0001</t>
  </si>
  <si>
    <t>Az egészséges ivóvíz megteremtését szolgáló program keretében megvalósuló beruházások központi koordinációja</t>
  </si>
  <si>
    <t>2012-10-17</t>
  </si>
  <si>
    <t>KEOP-7.9.0/12-2013-0010</t>
  </si>
  <si>
    <t>TISZA-VÖLGYI ÁRVÍZVÉDELMI FEJLESZTÉSI PROGRAM
Stratégiai projekt-előkészítés dokumentáció</t>
  </si>
  <si>
    <t>2013-08-01</t>
  </si>
  <si>
    <t>2015-03-31</t>
  </si>
  <si>
    <t>KEOP-7.9.0/12-2013-0022</t>
  </si>
  <si>
    <t>Az állami tulajdonú vizek és vízi létesítmények hosszú távú fenntarthatóságának szakpolitikai programja</t>
  </si>
  <si>
    <t>KEOP-7.9.0/12-2013-0023</t>
  </si>
  <si>
    <t>Belterületi vízrendezés szakpolitikai stratégiája</t>
  </si>
  <si>
    <t>2015-01-31</t>
  </si>
  <si>
    <t>KEOP-7.9.0/12-2013-0024</t>
  </si>
  <si>
    <t>Szakpolitikai stratégia a dombvidéki területek táji eltartó képességének javítása</t>
  </si>
  <si>
    <t>KEOP-7.9.0/12-2013-0025</t>
  </si>
  <si>
    <t>A folyógazdálkodás szakpolitikai stratégiája</t>
  </si>
  <si>
    <t>2015-07-31</t>
  </si>
  <si>
    <t>KEOP-7.9.0/12-2013-0026</t>
  </si>
  <si>
    <t>Aszály és belvíz stratégia (A vizek többlete és hiánya miatti beavatkozások szakpolitikai stratégiája)</t>
  </si>
  <si>
    <t>KEOP-7.9.0/12-2013-0027</t>
  </si>
  <si>
    <t xml:space="preserve">Az állam kizárólagos tulajdonát képező vízvagyonnal történő operatív gazdálkodás szakpolitikai stratégiája
</t>
  </si>
  <si>
    <t>KEOP-7.9.0/12-2013-0007</t>
  </si>
  <si>
    <t>A Kvassay Jenő Terv elkészítése és a Vízgyűjtő-Gazdálkodási Terv felülvizsgálata</t>
  </si>
  <si>
    <t>2013-07-01</t>
  </si>
  <si>
    <t>KEOP-7.9.0/12-2013-0028</t>
  </si>
  <si>
    <t>Árvizek elleni védelem szakpolitikai stratégiája</t>
  </si>
  <si>
    <t>KEOP-7.9.0/12-2013-0029</t>
  </si>
  <si>
    <t xml:space="preserve">Stratégia a vízügyi igazgatási szervek feladatainak, szervezetének fejlesztésére és működési feltételeinek javítására
(nemzeti középtávú stratégia)
</t>
  </si>
  <si>
    <t>KEOP-7.9.0/12-2013-0011</t>
  </si>
  <si>
    <t>VÍZKÉSZLETGAZDÁLKODÁSI PROJEKT ELŐKÉSZÍTÉSE A DUNA-TISZA KÖZTI HÁTSÁG VÍZHIÁNYOS ÖKOLÓGIAI ÁLLAPOTÁNAK JAVÍTÁSA ÉRDEKÉBEN</t>
  </si>
  <si>
    <t>KEOP-2.1.3/11-2013-0001</t>
  </si>
  <si>
    <t>Tájgazdálkodási infrastruktúra fejlesztése a Bodrogközben és benne a Cigándi árvízszint-csökkentő tározó területén</t>
  </si>
  <si>
    <t>Cigánd</t>
  </si>
  <si>
    <t>KEOP-7.9.0/12-2013-0009</t>
  </si>
  <si>
    <t>Stratégiai felülvizsgálat, szennyvíziszap hasznosítási és -elhelyezési projektfejlesztési koncepció készítés</t>
  </si>
  <si>
    <t>KEOP-2.1.3/11-2013-0005</t>
  </si>
  <si>
    <t>Közösségi célú tájgazdálkodási infrastruktúra kialakítása a Hanyi-Tiszasülyi árvízszint-csökkentő tározó területén</t>
  </si>
  <si>
    <t>2015-05-31</t>
  </si>
  <si>
    <t>2013-06-01</t>
  </si>
  <si>
    <t>KEOP-7.9.0/12-2013-0045</t>
  </si>
  <si>
    <t>Esztergom város árvízvédelmi biztonságának növelése</t>
  </si>
  <si>
    <t>KEOP-2.5.0/B/09-12-2013-0001</t>
  </si>
  <si>
    <t>Árvízi kockázati térképezés és stratégiai kockázati terv készítése</t>
  </si>
  <si>
    <t>2015-03-15</t>
  </si>
  <si>
    <t>2013-07-07</t>
  </si>
  <si>
    <t>KEOP-7.9.0/12-2013-0047</t>
  </si>
  <si>
    <t>CIVAQUA vízpótló rendszer kiépítésének előkészítése</t>
  </si>
  <si>
    <t>KEOP-8.1.1-11/K-2013-0001</t>
  </si>
  <si>
    <t>Az egészséges ivóvíz megteremtését szolgáló program keretében megvalósuló beruházások központi koordinációja - Megvalósítási fázis</t>
  </si>
  <si>
    <t>KEOP-7.9.0/12-2013-0051</t>
  </si>
  <si>
    <t>Holtágak és mellékágak rehabilitációja</t>
  </si>
  <si>
    <t>KEOP-7.9.0/12-2013-0052</t>
  </si>
  <si>
    <t>A vízügyi feladatellátáshoz tartozó informatikai rendszerek fejlesztése</t>
  </si>
  <si>
    <t>2013-05-06</t>
  </si>
  <si>
    <t>KEOP-7.9.0/12-2013-0056</t>
  </si>
  <si>
    <t>Árvizek elleni védelmet biztosító védvonalak mértékadó árvízszintre történő kiépítése a Duna-völgyben</t>
  </si>
  <si>
    <t>Bajai</t>
  </si>
  <si>
    <t>KEOP-7.9.0/12-2013-0043</t>
  </si>
  <si>
    <t>Margitta-szigeti térségi vízgazdálkodás - fejlesztési program</t>
  </si>
  <si>
    <t>Baja</t>
  </si>
  <si>
    <t>KEOP-7.9.0/12-2013-0048</t>
  </si>
  <si>
    <t>Nagyműtárgyak rekonstrukciója</t>
  </si>
  <si>
    <t>KEOP-7.9.0/12-2013-0049</t>
  </si>
  <si>
    <t>Dombvidéki vízfolyások tározóépítéssel kombinált fejlesztésének előkészítése</t>
  </si>
  <si>
    <t>KEOP-7.9.0/12-2013-0050</t>
  </si>
  <si>
    <t>Belvízrendszerek rekonstrukciója</t>
  </si>
  <si>
    <t>2015-08-31</t>
  </si>
  <si>
    <t>KEOP-7.9.0/12-2013-0053</t>
  </si>
  <si>
    <t>Felső Dunai mellékágrendszer vízpótlása</t>
  </si>
  <si>
    <t>KEOP-7.9.0/12-2013-0054</t>
  </si>
  <si>
    <t>Rába völgy árvízvédelmének fejlesztése</t>
  </si>
  <si>
    <t>KEOP-7.9.0/12-2013-0055</t>
  </si>
  <si>
    <t>Mosoni Duna vízszint rehabilitáció</t>
  </si>
  <si>
    <t>KEOP-7.9.0/12-2013-0057</t>
  </si>
  <si>
    <t>Balatoni vízszintszabályozás feltételeinek  a megteremtése</t>
  </si>
  <si>
    <t>KEOP-7.9.0/12-2013-0058</t>
  </si>
  <si>
    <t>Zagyva-Tarna vízrendszer árvízvédelmi fejlesztése</t>
  </si>
  <si>
    <t>KEOP-7.9.0/12-2013-0059</t>
  </si>
  <si>
    <t>Jászság térség többcélú vízgazdálkodási rendszer Jászsági-főcsatorna Zagyvai -ágának kiépítése</t>
  </si>
  <si>
    <t>KEOP-7.9.0/12-2013-0060</t>
  </si>
  <si>
    <t>Felszíni és felszín alatti vízkészletek meghatározása és ezen vízkészletekkel történő fenntartható gazdálkodás</t>
  </si>
  <si>
    <t>KEOP-7.9.0/12-2013-0061</t>
  </si>
  <si>
    <t>Önkormányzati árvízvédelmi fejlesztések</t>
  </si>
  <si>
    <t>KEOP-7.9.0/12-2013-0046</t>
  </si>
  <si>
    <t>Vízgazdálkodási célú távmérő rendszerek fejlesztése</t>
  </si>
  <si>
    <t>2013-06-20</t>
  </si>
  <si>
    <t>KEOP-7.9.0/12-2013-0042</t>
  </si>
  <si>
    <t>Koncepció a szatmári térség vízre alapozott fejlesztésére</t>
  </si>
  <si>
    <t>KEOP-2.2.2/09-11-2013-0002</t>
  </si>
  <si>
    <t>A Víz Keretirányelv végrehajtásához kapcsolódó vizsgálati monitoring és vízrajzi monitoring rendszerek eszközparkjának fejlesztése</t>
  </si>
  <si>
    <t>KEOP-3.1.2/2F/09-11-2013-0069</t>
  </si>
  <si>
    <t>2013-12-01</t>
  </si>
  <si>
    <t>Államreform Operatív Program</t>
  </si>
  <si>
    <t>Folyamatok megújítása és szervezetfejlesztés</t>
  </si>
  <si>
    <t>ÁROP-1.2.18/A-2013-2013-0044</t>
  </si>
  <si>
    <t>Az Országos Vízügyi Főigazgatóság Projekt Irodájának szervezetfejlesztése</t>
  </si>
  <si>
    <t>ÁROP-3.1.2.18/A-2013-2013-0044/T</t>
  </si>
  <si>
    <t>ÁROP-1.2.18/A-2013-2013-0044/T</t>
  </si>
  <si>
    <t>KEOP-3.1.2/2F/09-11-2013-0063</t>
  </si>
  <si>
    <t>ORSZÁGOS VÍZÜGYI FŐIGAZGATÓSÁG</t>
  </si>
  <si>
    <t>KEOP-2.1.1/2F/09-11-2013-0001</t>
  </si>
  <si>
    <t>Állami árvízvédelmi művek állékonyságának, védképességének helyreállítása a 2013. évi őszi felülvizsgálat eredményeként meghatározottak szerint</t>
  </si>
  <si>
    <t>2013-12-02</t>
  </si>
  <si>
    <t>KEOP-2.2.1/B/09-12-2013-0002</t>
  </si>
  <si>
    <t>A Duna-Tisza közi homokhátság térségében elhelyezkedő két mintaterületen a klímaváltozásból eredő hatások enyhítése és az alkalmazkodás lépéseinek megalapozása céljából megvalósítandó mintaprojekt - Nyugati mintaterület</t>
  </si>
  <si>
    <t>Kiskunfélegyházai</t>
  </si>
  <si>
    <t>KEOP-2.2.1/B/09-12-2013-0001</t>
  </si>
  <si>
    <t>A Duna-Tisza közi Homokhátság térségében elhelyezkedő két mintaterületen a klímaváltozásból eredő hatások enyhítése és az alkalmazkodás lépéseinek megalapozása céljából megvalósítandó mintaprojekt - Keleti mintaterület</t>
  </si>
  <si>
    <t>Tiszaalpár (Alpár)</t>
  </si>
  <si>
    <t>ALSÓ-TISZA-VIDÉKI VÍZÜGYI IGAZGATÓSÁG</t>
  </si>
  <si>
    <t>10 588 105</t>
  </si>
  <si>
    <t>KÖZOP-4.6.0-14-2014-0001</t>
  </si>
  <si>
    <t>Medencés kikötő infrastrukturális fejlesztése</t>
  </si>
  <si>
    <t>2015-05-29</t>
  </si>
  <si>
    <t>2014-09-01</t>
  </si>
  <si>
    <t>FELSŐ-TISZA-VIDÉKI VÍZÜGYI IGAZGATÓSÁG</t>
  </si>
  <si>
    <t>KEOP-4.10.0/K/14-2014-0015</t>
  </si>
  <si>
    <t xml:space="preserve">Fotovoltaikus rendszerek kialakítása a FETIVIZIG szakaszmérnökségein
</t>
  </si>
  <si>
    <t>KEOP-4.10.0/K/14-2014-0005</t>
  </si>
  <si>
    <t xml:space="preserve">Napenergia hasznosítása a Körös-vidéki Vízügyi Igazgatóságnál
</t>
  </si>
  <si>
    <t>2015-05-25</t>
  </si>
  <si>
    <t>2014-11-02</t>
  </si>
  <si>
    <t>KEOP-2.2.2/C/14-2014-0001</t>
  </si>
  <si>
    <t>Regionális vízügyi, geoinformatikai és monitoring központ létrehozása</t>
  </si>
  <si>
    <t>2015-10-31</t>
  </si>
  <si>
    <t>141 751 383</t>
  </si>
  <si>
    <t>KÖZOP-4.5.0-09-11-2014-0001</t>
  </si>
  <si>
    <t>Győr-Gönyű Országos Közforgalmú Kikötő infrastrukturális továbbfejlesztése</t>
  </si>
  <si>
    <t>2015-12-31</t>
  </si>
  <si>
    <t>2013-09-02</t>
  </si>
  <si>
    <t>KEOP-7.11.0/14-2014-0005</t>
  </si>
  <si>
    <t>Sajó- Hernád árvízvédelmi fejlesztése</t>
  </si>
  <si>
    <t>KEOP-7.11.0/14-2015-0002</t>
  </si>
  <si>
    <t>2015-04-01</t>
  </si>
  <si>
    <t>KEOP-7.11.0/14-2015-0001</t>
  </si>
  <si>
    <t>"Árvízvédelmi védvonalak mértékadó árvízszintre történő kiépítése, védvonalak terhelésének csökkentése Felső-Tisza"</t>
  </si>
  <si>
    <t>KEOP-7.11.0/14-2014-0002</t>
  </si>
  <si>
    <t>"Sió csatorna levezető rendszer korszerűsítése"</t>
  </si>
  <si>
    <t>KEOP-7.11.0/14-2015-0003</t>
  </si>
  <si>
    <t>"Balaton levezető rendszerének korszerűsítése"</t>
  </si>
  <si>
    <t>2015-10-30</t>
  </si>
  <si>
    <t>KEOP-7.11.0/14-2014-0003</t>
  </si>
  <si>
    <t>Nagyműtárgyak rekonstukciója</t>
  </si>
  <si>
    <t>KEOP-7.11.0/14-2015-0004</t>
  </si>
  <si>
    <t>"Sajó-Hernád árvízvédelmi fejlesztése"</t>
  </si>
  <si>
    <t>KEOP-7.11.0/14-2014-0004</t>
  </si>
  <si>
    <t>A "VTT Felső-Tisza árvízvédelmi rendszer kiépítése"keretében a tivadari híd átépítéséhez kapcsolódó árvízvédelmi beavatkozások</t>
  </si>
  <si>
    <t>KEOP-2.1.1/B/15-2015-0001</t>
  </si>
  <si>
    <t>Gép és eszközbeszerzés a vízügyi igazgatóságok árvízvédelmi és fenntartási feladatainak ellátásához</t>
  </si>
  <si>
    <t>2015-03-03</t>
  </si>
  <si>
    <t>2015-11-16</t>
  </si>
  <si>
    <t>2015-03-09</t>
  </si>
  <si>
    <t>2015-09-17</t>
  </si>
  <si>
    <t>2015-11-23</t>
  </si>
  <si>
    <t>2011-07-18</t>
  </si>
  <si>
    <t>2015-11-26</t>
  </si>
  <si>
    <t>2014-03-25</t>
  </si>
  <si>
    <t>2016-01-15</t>
  </si>
  <si>
    <t>2014-05-15</t>
  </si>
  <si>
    <t>2012-07-15</t>
  </si>
  <si>
    <t>2013-05-13</t>
  </si>
  <si>
    <t>2016-01-05</t>
  </si>
  <si>
    <t>2012-06-05</t>
  </si>
  <si>
    <t>2012-05-28</t>
  </si>
  <si>
    <t>2015-11-05</t>
  </si>
  <si>
    <t>Sor-szám</t>
  </si>
  <si>
    <t>KEOP-7.3.1.2/09-11-2011-0022</t>
  </si>
  <si>
    <t>Szarvas Város Önkormányzata, Körös-vidéki Vízügyi Igazgatóság</t>
  </si>
  <si>
    <t xml:space="preserve">Békésszentandrás Nagyközség Önkormányzata, Körös-vidéki Vízügyi Igazgatóság, </t>
  </si>
  <si>
    <t xml:space="preserve">Szarvas Város Önkormányzata, Körös-vidéki Vízügyi Igazgatóság, Békésszentandrás Nagyközség Önkormányzata </t>
  </si>
  <si>
    <t xml:space="preserve">Körös-vidéki Vízügyi Igazgatóság, Szarvas Város Önkormányzata,  Békésszentandrás Nagyközség Önkormányzata </t>
  </si>
  <si>
    <t>HURO/0802/123</t>
  </si>
  <si>
    <t>HURO/0802/098</t>
  </si>
  <si>
    <t>KEOP-3.1.2/2F/09-2009-0001</t>
  </si>
  <si>
    <t>DAOP-5.2.1/A-11-2011-0007</t>
  </si>
  <si>
    <t>DAOP-5.2.1/A-11-2011-0025</t>
  </si>
  <si>
    <t>HURO/1101/083/1.3.2</t>
  </si>
  <si>
    <t>HURO/0802/120_AF/01</t>
  </si>
  <si>
    <t>Közép-Tisza-vidéki Vízügyi Igazgatóság, Tiszántúli Vízügyi Igazgatóság, Körös-vidéki Vízügyi Igazgatóság</t>
  </si>
  <si>
    <r>
      <rPr>
        <b/>
        <sz val="11"/>
        <color rgb="FF000000"/>
        <rFont val="Calibri"/>
        <family val="2"/>
        <charset val="238"/>
        <scheme val="minor"/>
      </rPr>
      <t xml:space="preserve">Kisdelta árvízi </t>
    </r>
    <r>
      <rPr>
        <sz val="11"/>
        <color rgb="FF000000"/>
        <rFont val="Calibri"/>
        <family val="2"/>
        <charset val="238"/>
        <scheme val="minor"/>
      </rPr>
      <t>szükségtározó korszerűsítése (I.forduló)</t>
    </r>
  </si>
  <si>
    <r>
      <rPr>
        <b/>
        <sz val="11"/>
        <color rgb="FF000000"/>
        <rFont val="Calibri"/>
        <family val="2"/>
        <charset val="238"/>
        <scheme val="minor"/>
      </rPr>
      <t>Mályvádi árvízi</t>
    </r>
    <r>
      <rPr>
        <sz val="11"/>
        <color rgb="FF000000"/>
        <rFont val="Calibri"/>
        <family val="2"/>
        <charset val="238"/>
        <scheme val="minor"/>
      </rPr>
      <t xml:space="preserve"> szükségtározó fejlesztése  (I.forduló)</t>
    </r>
  </si>
  <si>
    <r>
      <rPr>
        <b/>
        <sz val="11"/>
        <color rgb="FF000000"/>
        <rFont val="Calibri"/>
        <family val="2"/>
        <charset val="238"/>
        <scheme val="minor"/>
      </rPr>
      <t>Békéscsaba - volt Patyolat Vállalat</t>
    </r>
    <r>
      <rPr>
        <sz val="11"/>
        <color rgb="FF000000"/>
        <rFont val="Calibri"/>
        <family val="2"/>
        <charset val="238"/>
        <scheme val="minor"/>
      </rPr>
      <t xml:space="preserve"> területének kármentesítése  (I.forduló)</t>
    </r>
  </si>
  <si>
    <r>
      <t>A</t>
    </r>
    <r>
      <rPr>
        <b/>
        <sz val="11"/>
        <color rgb="FF000000"/>
        <rFont val="Calibri"/>
        <family val="2"/>
        <charset val="238"/>
        <scheme val="minor"/>
      </rPr>
      <t xml:space="preserve"> Körösladányi duzzasztó hosszirányú </t>
    </r>
    <r>
      <rPr>
        <sz val="11"/>
        <color rgb="FF000000"/>
        <rFont val="Calibri"/>
        <family val="2"/>
        <charset val="238"/>
        <scheme val="minor"/>
      </rPr>
      <t>átjárhatóságának biztosítása  (I.forduló)</t>
    </r>
  </si>
  <si>
    <r>
      <rPr>
        <b/>
        <sz val="11"/>
        <color rgb="FF000000"/>
        <rFont val="Calibri"/>
        <family val="2"/>
        <charset val="238"/>
        <scheme val="minor"/>
      </rPr>
      <t xml:space="preserve">Fazekaszugi </t>
    </r>
    <r>
      <rPr>
        <sz val="11"/>
        <color rgb="FF000000"/>
        <rFont val="Calibri"/>
        <family val="2"/>
        <charset val="238"/>
        <scheme val="minor"/>
      </rPr>
      <t>belvízöblözet kapacitásfejlesztése</t>
    </r>
  </si>
  <si>
    <r>
      <rPr>
        <b/>
        <sz val="11"/>
        <color rgb="FF000000"/>
        <rFont val="Calibri"/>
        <family val="2"/>
        <charset val="238"/>
        <scheme val="minor"/>
      </rPr>
      <t>Mályvádi árvízi</t>
    </r>
    <r>
      <rPr>
        <sz val="11"/>
        <color rgb="FF000000"/>
        <rFont val="Calibri"/>
        <family val="2"/>
        <charset val="238"/>
        <scheme val="minor"/>
      </rPr>
      <t xml:space="preserve"> szükségtározó fejlesztése (II. forduló)</t>
    </r>
  </si>
  <si>
    <r>
      <rPr>
        <b/>
        <sz val="11"/>
        <color rgb="FF000000"/>
        <rFont val="Calibri"/>
        <family val="2"/>
        <charset val="238"/>
        <scheme val="minor"/>
      </rPr>
      <t>Békéscsaba - volt Patyolat Vállalat</t>
    </r>
    <r>
      <rPr>
        <sz val="11"/>
        <color rgb="FF000000"/>
        <rFont val="Calibri"/>
        <family val="2"/>
        <charset val="238"/>
        <scheme val="minor"/>
      </rPr>
      <t xml:space="preserve"> területének kármentesítése (II. forduló)</t>
    </r>
  </si>
  <si>
    <r>
      <rPr>
        <b/>
        <sz val="11"/>
        <color rgb="FF000000"/>
        <rFont val="Calibri"/>
        <family val="2"/>
        <charset val="238"/>
        <scheme val="minor"/>
      </rPr>
      <t>Körösladány 035/13 és 035/14 hrsz-ú</t>
    </r>
    <r>
      <rPr>
        <sz val="11"/>
        <color rgb="FF000000"/>
        <rFont val="Calibri"/>
        <family val="2"/>
        <charset val="238"/>
        <scheme val="minor"/>
      </rPr>
      <t xml:space="preserve"> területek kármentesítése (II. forduló)</t>
    </r>
  </si>
  <si>
    <r>
      <rPr>
        <b/>
        <sz val="11"/>
        <color rgb="FF000000"/>
        <rFont val="Calibri"/>
        <family val="2"/>
        <charset val="238"/>
        <scheme val="minor"/>
      </rPr>
      <t xml:space="preserve">Élőhely rehabilitáció hallépcső </t>
    </r>
    <r>
      <rPr>
        <sz val="11"/>
        <color rgb="FF000000"/>
        <rFont val="Calibri"/>
        <family val="2"/>
        <charset val="238"/>
        <scheme val="minor"/>
      </rPr>
      <t xml:space="preserve">építésével a </t>
    </r>
    <r>
      <rPr>
        <b/>
        <sz val="11"/>
        <color rgb="FF000000"/>
        <rFont val="Calibri"/>
        <family val="2"/>
        <charset val="238"/>
        <scheme val="minor"/>
      </rPr>
      <t>Békésszentandrási duzzasztónál</t>
    </r>
    <r>
      <rPr>
        <sz val="11"/>
        <color rgb="FF000000"/>
        <rFont val="Calibri"/>
        <family val="2"/>
        <charset val="238"/>
        <scheme val="minor"/>
      </rPr>
      <t xml:space="preserve"> (II. forduló)</t>
    </r>
  </si>
  <si>
    <r>
      <rPr>
        <b/>
        <sz val="11"/>
        <color rgb="FF000000"/>
        <rFont val="Calibri"/>
        <family val="2"/>
        <charset val="238"/>
        <scheme val="minor"/>
      </rPr>
      <t xml:space="preserve">Napenergia hasznosítása </t>
    </r>
    <r>
      <rPr>
        <sz val="11"/>
        <color rgb="FF000000"/>
        <rFont val="Calibri"/>
        <family val="2"/>
        <charset val="238"/>
        <scheme val="minor"/>
      </rPr>
      <t>a Körös-vidéki Vízügyi Igazgatóságnál</t>
    </r>
  </si>
  <si>
    <r>
      <rPr>
        <b/>
        <sz val="11"/>
        <color rgb="FF000000"/>
        <rFont val="Calibri"/>
        <family val="2"/>
        <charset val="238"/>
        <scheme val="minor"/>
      </rPr>
      <t xml:space="preserve">Békési duzzasztómű hosszirányú </t>
    </r>
    <r>
      <rPr>
        <sz val="11"/>
        <color rgb="FF000000"/>
        <rFont val="Calibri"/>
        <family val="2"/>
        <charset val="238"/>
        <scheme val="minor"/>
      </rPr>
      <t>átjárhatóságának biztosítása  (I.forduló)</t>
    </r>
  </si>
  <si>
    <r>
      <rPr>
        <b/>
        <sz val="11"/>
        <color rgb="FF000000"/>
        <rFont val="Calibri"/>
        <family val="2"/>
        <charset val="238"/>
        <scheme val="minor"/>
      </rPr>
      <t>Élőhelyvédelmi beavatkozások a Szarvas-Békésszentandrási holtág</t>
    </r>
    <r>
      <rPr>
        <sz val="11"/>
        <color rgb="FF000000"/>
        <rFont val="Calibri"/>
        <family val="2"/>
        <charset val="238"/>
        <scheme val="minor"/>
      </rPr>
      <t xml:space="preserve"> őshonos halfaunája és életközösségének védelme érdekében  (I.forduló)</t>
    </r>
  </si>
  <si>
    <r>
      <rPr>
        <b/>
        <sz val="11"/>
        <color rgb="FF000000"/>
        <rFont val="Calibri"/>
        <family val="2"/>
        <charset val="238"/>
        <scheme val="minor"/>
      </rPr>
      <t xml:space="preserve">Élőhely rehabilitáció hallépcső </t>
    </r>
    <r>
      <rPr>
        <sz val="11"/>
        <color rgb="FF000000"/>
        <rFont val="Calibri"/>
        <family val="2"/>
        <charset val="238"/>
        <scheme val="minor"/>
      </rPr>
      <t xml:space="preserve">építésével a </t>
    </r>
    <r>
      <rPr>
        <b/>
        <sz val="11"/>
        <color rgb="FF000000"/>
        <rFont val="Calibri"/>
        <family val="2"/>
        <charset val="238"/>
        <scheme val="minor"/>
      </rPr>
      <t>Békésszentandrási duzzasztónál</t>
    </r>
    <r>
      <rPr>
        <sz val="11"/>
        <color rgb="FF000000"/>
        <rFont val="Calibri"/>
        <family val="2"/>
        <charset val="238"/>
        <scheme val="minor"/>
      </rPr>
      <t xml:space="preserve">  (I.forduló)</t>
    </r>
  </si>
  <si>
    <r>
      <rPr>
        <b/>
        <sz val="11"/>
        <color rgb="FF000000"/>
        <rFont val="Calibri"/>
        <family val="2"/>
        <charset val="238"/>
        <scheme val="minor"/>
      </rPr>
      <t>KÖR-KÖVIZIG Székház</t>
    </r>
    <r>
      <rPr>
        <sz val="11"/>
        <color rgb="FF000000"/>
        <rFont val="Calibri"/>
        <family val="2"/>
        <charset val="238"/>
        <scheme val="minor"/>
      </rPr>
      <t xml:space="preserve"> régi épületrész földszintjének komplex </t>
    </r>
    <r>
      <rPr>
        <b/>
        <sz val="11"/>
        <color rgb="FF000000"/>
        <rFont val="Calibri"/>
        <family val="2"/>
        <charset val="238"/>
        <scheme val="minor"/>
      </rPr>
      <t>akadálymentesítése</t>
    </r>
  </si>
  <si>
    <r>
      <rPr>
        <b/>
        <sz val="11"/>
        <color rgb="FF000000"/>
        <rFont val="Calibri"/>
        <family val="2"/>
        <charset val="238"/>
        <scheme val="minor"/>
      </rPr>
      <t xml:space="preserve">Kisdelta árvízi </t>
    </r>
    <r>
      <rPr>
        <sz val="11"/>
        <color rgb="FF000000"/>
        <rFont val="Calibri"/>
        <family val="2"/>
        <charset val="238"/>
        <scheme val="minor"/>
      </rPr>
      <t>szükségtározó korszerűsítése (II.forduló)</t>
    </r>
  </si>
  <si>
    <r>
      <rPr>
        <b/>
        <sz val="11"/>
        <color rgb="FF000000"/>
        <rFont val="Calibri"/>
        <family val="2"/>
        <charset val="238"/>
        <scheme val="minor"/>
      </rPr>
      <t>Körösladány 035/3 és 035/14 hrsz.-ú</t>
    </r>
    <r>
      <rPr>
        <sz val="11"/>
        <color rgb="FF000000"/>
        <rFont val="Calibri"/>
        <family val="2"/>
        <charset val="238"/>
        <scheme val="minor"/>
      </rPr>
      <t xml:space="preserve"> területek kármentesítése  (I.forduló)</t>
    </r>
  </si>
  <si>
    <r>
      <rPr>
        <b/>
        <sz val="11"/>
        <color rgb="FF000000"/>
        <rFont val="Calibri"/>
        <family val="2"/>
        <charset val="238"/>
        <scheme val="minor"/>
      </rPr>
      <t>Bodoky</t>
    </r>
    <r>
      <rPr>
        <b/>
        <sz val="11"/>
        <rFont val="Calibri"/>
        <family val="2"/>
        <charset val="238"/>
        <scheme val="minor"/>
      </rPr>
      <t xml:space="preserve"> Károly Vízügyi Múzeum</t>
    </r>
    <r>
      <rPr>
        <sz val="11"/>
        <rFont val="Calibri"/>
        <family val="2"/>
        <charset val="238"/>
        <scheme val="minor"/>
      </rPr>
      <t xml:space="preserve"> Hosszúfok I. szivattyútelep épület felújítása</t>
    </r>
  </si>
  <si>
    <r>
      <rPr>
        <b/>
        <sz val="11"/>
        <color rgb="FF000000"/>
        <rFont val="Calibri"/>
        <family val="2"/>
        <charset val="238"/>
        <scheme val="minor"/>
      </rPr>
      <t xml:space="preserve">Körösladányi duzzasztó hosszirányú </t>
    </r>
    <r>
      <rPr>
        <sz val="11"/>
        <color rgb="FF000000"/>
        <rFont val="Calibri"/>
        <family val="2"/>
        <charset val="238"/>
        <scheme val="minor"/>
      </rPr>
      <t>átjárhatóságának</t>
    </r>
    <r>
      <rPr>
        <sz val="11"/>
        <rFont val="Calibri"/>
        <family val="2"/>
        <charset val="238"/>
        <scheme val="minor"/>
      </rPr>
      <t xml:space="preserve"> biztosítása (II. forduló) </t>
    </r>
  </si>
  <si>
    <r>
      <t xml:space="preserve">Magyar-román határmenti belvízvédekezés együttműködés fejlesztése </t>
    </r>
    <r>
      <rPr>
        <b/>
        <sz val="11"/>
        <color rgb="FF000000"/>
        <rFont val="Calibri"/>
        <family val="2"/>
        <charset val="238"/>
        <scheme val="minor"/>
      </rPr>
      <t>MALOMFOK-ROIT</t>
    </r>
  </si>
  <si>
    <r>
      <t xml:space="preserve">Fekete-Körös komplex árvízvédelmi fejlesztése </t>
    </r>
    <r>
      <rPr>
        <b/>
        <sz val="11"/>
        <color rgb="FF000000"/>
        <rFont val="Calibri"/>
        <family val="2"/>
        <charset val="238"/>
        <scheme val="minor"/>
      </rPr>
      <t>FEKETEKOMPLEX</t>
    </r>
  </si>
  <si>
    <r>
      <t xml:space="preserve">Táj-és víztörténetet bemutató, oktató és információs házak a Körös-, Berettyó- és Ér-völgyében </t>
    </r>
    <r>
      <rPr>
        <b/>
        <sz val="11"/>
        <color rgb="FF000000"/>
        <rFont val="Calibri"/>
        <family val="2"/>
        <charset val="238"/>
        <scheme val="minor"/>
      </rPr>
      <t>TÁJVÍZHÁZ</t>
    </r>
  </si>
  <si>
    <r>
      <rPr>
        <b/>
        <sz val="11"/>
        <color rgb="FF000000"/>
        <rFont val="Calibri"/>
        <family val="2"/>
        <charset val="238"/>
        <scheme val="minor"/>
      </rPr>
      <t xml:space="preserve">Belvízvédelmi </t>
    </r>
    <r>
      <rPr>
        <sz val="11"/>
        <color rgb="FF000000"/>
        <rFont val="Calibri"/>
        <family val="2"/>
        <charset val="238"/>
        <scheme val="minor"/>
      </rPr>
      <t xml:space="preserve">rendszer fejlesztése </t>
    </r>
    <r>
      <rPr>
        <b/>
        <sz val="11"/>
        <color rgb="FF000000"/>
        <rFont val="Calibri"/>
        <family val="2"/>
        <charset val="238"/>
        <scheme val="minor"/>
      </rPr>
      <t>Szarvason</t>
    </r>
  </si>
  <si>
    <r>
      <rPr>
        <b/>
        <sz val="11"/>
        <color rgb="FF000000"/>
        <rFont val="Calibri"/>
        <family val="2"/>
        <charset val="238"/>
        <scheme val="minor"/>
      </rPr>
      <t xml:space="preserve">Belvízvédelmi </t>
    </r>
    <r>
      <rPr>
        <sz val="11"/>
        <color rgb="FF000000"/>
        <rFont val="Calibri"/>
        <family val="2"/>
        <charset val="238"/>
        <scheme val="minor"/>
      </rPr>
      <t xml:space="preserve">rendszer fejlesztése </t>
    </r>
    <r>
      <rPr>
        <b/>
        <sz val="11"/>
        <color rgb="FF000000"/>
        <rFont val="Calibri"/>
        <family val="2"/>
        <charset val="238"/>
        <scheme val="minor"/>
      </rPr>
      <t>Békésszentandráson</t>
    </r>
  </si>
  <si>
    <r>
      <t xml:space="preserve">Árvízvédelmi infrastruktúra fejlesztés a Körös vízgyűjtőn </t>
    </r>
    <r>
      <rPr>
        <b/>
        <sz val="11"/>
        <color rgb="FF000000"/>
        <rFont val="Calibri"/>
        <family val="2"/>
        <charset val="238"/>
        <scheme val="minor"/>
      </rPr>
      <t>KÖRÖSINFRA</t>
    </r>
  </si>
  <si>
    <r>
      <t xml:space="preserve">Árvízvédelmi infrastruktúra fejlesztés a Körös vízgyűjtőn </t>
    </r>
    <r>
      <rPr>
        <b/>
        <sz val="11"/>
        <color rgb="FF000000"/>
        <rFont val="Calibri"/>
        <family val="2"/>
        <charset val="238"/>
        <scheme val="minor"/>
      </rPr>
      <t>KÖRÖSINFRA Kiegészítés</t>
    </r>
  </si>
  <si>
    <r>
      <rPr>
        <b/>
        <sz val="11"/>
        <color rgb="FF000000"/>
        <rFont val="Calibri"/>
        <family val="2"/>
        <charset val="238"/>
        <scheme val="minor"/>
      </rPr>
      <t xml:space="preserve">Élőhelyfejlesztések </t>
    </r>
    <r>
      <rPr>
        <sz val="11"/>
        <color rgb="FF000000"/>
        <rFont val="Calibri"/>
        <family val="2"/>
        <charset val="238"/>
        <scheme val="minor"/>
      </rPr>
      <t>Szarvas és Békésszentandrás települések helyi védett természeti területein  (I.forduló)</t>
    </r>
  </si>
  <si>
    <t>KEOP-2.2.1/1F-2008-0003</t>
  </si>
  <si>
    <t>Összesen:</t>
  </si>
  <si>
    <t>Körös-vidéki Vízügyi Igzagatóság, Administratia Bazinală de Apă Crişuri</t>
  </si>
  <si>
    <t xml:space="preserve">Körös-vidéki Vízügyi Igazgatóság, Szalacs Község Önkormányzata, Gyula Város Önkormányzata, Consiliul Judeţean Bihor </t>
  </si>
  <si>
    <t xml:space="preserve">Körös-vidéki Vízügyi Igazgatóság, Administraţia Naţională a Îmbunătăţirilor Funciare RA  </t>
  </si>
  <si>
    <t>KEOP-2.5.0/A-2008-0003</t>
  </si>
  <si>
    <t xml:space="preserve">KEOP-2.5.0/B-2008-0001 </t>
  </si>
  <si>
    <r>
      <t xml:space="preserve">Komplex Tisza-tó </t>
    </r>
    <r>
      <rPr>
        <sz val="11"/>
        <color rgb="FF000000"/>
        <rFont val="Calibri"/>
        <family val="2"/>
        <charset val="238"/>
        <scheme val="minor"/>
      </rPr>
      <t>projekt (I. forduló)</t>
    </r>
  </si>
  <si>
    <r>
      <t xml:space="preserve">Komplex Tisza-tó projekt </t>
    </r>
    <r>
      <rPr>
        <sz val="11"/>
        <color rgb="FF000000"/>
        <rFont val="Calibri"/>
        <family val="2"/>
        <charset val="238"/>
        <scheme val="minor"/>
      </rPr>
      <t>(II. forduló)</t>
    </r>
  </si>
  <si>
    <r>
      <t xml:space="preserve">Vízgazdálkodási tervezés konstrukció – </t>
    </r>
    <r>
      <rPr>
        <b/>
        <sz val="11"/>
        <color rgb="FF000000"/>
        <rFont val="Calibri"/>
        <family val="2"/>
        <charset val="238"/>
        <scheme val="minor"/>
      </rPr>
      <t>vízgyűjtő-gazdálkodási</t>
    </r>
    <r>
      <rPr>
        <sz val="11"/>
        <color rgb="FF000000"/>
        <rFont val="Calibri"/>
        <family val="2"/>
        <charset val="238"/>
        <scheme val="minor"/>
      </rPr>
      <t xml:space="preserve"> tervek készítése -</t>
    </r>
    <r>
      <rPr>
        <b/>
        <sz val="11"/>
        <color rgb="FF000000"/>
        <rFont val="Calibri"/>
        <family val="2"/>
        <charset val="238"/>
        <scheme val="minor"/>
      </rPr>
      <t>VGT</t>
    </r>
  </si>
  <si>
    <r>
      <rPr>
        <b/>
        <sz val="11"/>
        <color rgb="FF000000"/>
        <rFont val="Calibri"/>
        <family val="2"/>
        <charset val="238"/>
        <scheme val="minor"/>
      </rPr>
      <t>Árvízi kockázati térképezés</t>
    </r>
    <r>
      <rPr>
        <sz val="11"/>
        <color rgb="FF000000"/>
        <rFont val="Calibri"/>
        <family val="2"/>
        <charset val="238"/>
        <scheme val="minor"/>
      </rPr>
      <t xml:space="preserve"> és stratégiai kockázatkezelési terv készítése - </t>
    </r>
    <r>
      <rPr>
        <b/>
        <sz val="11"/>
        <color rgb="FF000000"/>
        <rFont val="Calibri"/>
        <family val="2"/>
        <charset val="238"/>
        <scheme val="minor"/>
      </rPr>
      <t>ÁKK</t>
    </r>
  </si>
  <si>
    <t>OVF + 12 VIZIG</t>
  </si>
  <si>
    <t>2010-05-31</t>
  </si>
  <si>
    <t>2011-08-25</t>
  </si>
  <si>
    <t>2013-08-26</t>
  </si>
  <si>
    <t>2016-01-26</t>
  </si>
  <si>
    <t>2015-12-11</t>
  </si>
  <si>
    <t>2015-08-29</t>
  </si>
  <si>
    <t>2015-04-07</t>
  </si>
  <si>
    <t>2015-12-22</t>
  </si>
  <si>
    <t xml:space="preserve">Szerződött összeg                                 Ft-ban                                          ( KÖVIZIG-re eső rész) </t>
  </si>
  <si>
    <t>Reneszánsz év 2008-"Hogy unokáink is lássák" - 20385/2008</t>
  </si>
  <si>
    <t>2009-06-25</t>
  </si>
  <si>
    <t>KEHOP-1.3.0-15-2015-00001</t>
  </si>
  <si>
    <t>KEHOP-1.3.0-15-2015-00002</t>
  </si>
  <si>
    <t xml:space="preserve">Projekt/konstrukció azonosító </t>
  </si>
  <si>
    <r>
      <rPr>
        <b/>
        <sz val="11"/>
        <color rgb="FF000000"/>
        <rFont val="Calibri"/>
        <family val="2"/>
        <charset val="238"/>
        <scheme val="minor"/>
      </rPr>
      <t>Körösladányi duzzasztó</t>
    </r>
    <r>
      <rPr>
        <sz val="11"/>
        <color rgb="FF000000"/>
        <rFont val="Calibri"/>
        <family val="2"/>
        <charset val="238"/>
        <scheme val="minor"/>
      </rPr>
      <t xml:space="preserve"> rekonstrukciója</t>
    </r>
  </si>
  <si>
    <r>
      <rPr>
        <b/>
        <sz val="11"/>
        <color rgb="FF000000"/>
        <rFont val="Calibri"/>
        <family val="2"/>
        <charset val="238"/>
        <scheme val="minor"/>
      </rPr>
      <t>Szeghalmi belvízrendszer</t>
    </r>
    <r>
      <rPr>
        <sz val="11"/>
        <color rgb="FF000000"/>
        <rFont val="Calibri"/>
        <family val="2"/>
        <charset val="238"/>
        <scheme val="minor"/>
      </rPr>
      <t xml:space="preserve"> vízrendezési főműveinek rekonstrukciója</t>
    </r>
  </si>
  <si>
    <r>
      <rPr>
        <b/>
        <sz val="11"/>
        <color rgb="FF000000"/>
        <rFont val="Calibri"/>
        <family val="2"/>
        <charset val="238"/>
        <scheme val="minor"/>
      </rPr>
      <t>Belvízvédelmi szivattyútelepek</t>
    </r>
    <r>
      <rPr>
        <sz val="11"/>
        <color rgb="FF000000"/>
        <rFont val="Calibri"/>
        <family val="2"/>
        <charset val="238"/>
        <scheme val="minor"/>
      </rPr>
      <t xml:space="preserve"> fejlesztése és rekonstrukciója </t>
    </r>
  </si>
  <si>
    <r>
      <rPr>
        <b/>
        <sz val="11"/>
        <color rgb="FF000000"/>
        <rFont val="Calibri"/>
        <family val="2"/>
        <charset val="238"/>
        <scheme val="minor"/>
      </rPr>
      <t>Árvízvédelmi védvonalak</t>
    </r>
    <r>
      <rPr>
        <sz val="11"/>
        <color rgb="FF000000"/>
        <rFont val="Calibri"/>
        <family val="2"/>
        <charset val="238"/>
        <scheme val="minor"/>
      </rPr>
      <t xml:space="preserve"> mértékadó árvízszintre történő kiépítése, védvonalak terhelésének csökkentése a Körösökön</t>
    </r>
  </si>
  <si>
    <t>Pályázat azonosító</t>
  </si>
  <si>
    <t>KÖVIZIG területére eső fejlesztés nagysága Ft-ban</t>
  </si>
  <si>
    <t>Megvalósítás éve</t>
  </si>
  <si>
    <t>KEOP-2.2.2/B/2F/09-11-2012-0001</t>
  </si>
  <si>
    <t>Országos Vízügyi Igazgatóság</t>
  </si>
  <si>
    <t>KEOP 2.2.2 -2008-0008</t>
  </si>
  <si>
    <t>Hidrometeorológiai mérőállomások automatizálása</t>
  </si>
  <si>
    <t xml:space="preserve">KEOP 2.2.2 -2008-0007 </t>
  </si>
  <si>
    <t>Sarkad Város Önkormányzata</t>
  </si>
  <si>
    <t>HURO/1101/030/1.3.2</t>
  </si>
  <si>
    <t>1. táblázat</t>
  </si>
  <si>
    <t>2. táblázat</t>
  </si>
  <si>
    <t>3. táblázat</t>
  </si>
  <si>
    <r>
      <t xml:space="preserve">Vízügyi szervezetek </t>
    </r>
    <r>
      <rPr>
        <b/>
        <sz val="11"/>
        <color rgb="FF000000"/>
        <rFont val="Calibri"/>
        <family val="2"/>
        <charset val="238"/>
      </rPr>
      <t>informatikai hálózatának</t>
    </r>
    <r>
      <rPr>
        <sz val="11"/>
        <color rgb="FF000000"/>
        <rFont val="Calibri"/>
        <family val="2"/>
        <charset val="238"/>
      </rPr>
      <t xml:space="preserve"> nemzetközi távközlési gerinchálózati </t>
    </r>
    <r>
      <rPr>
        <b/>
        <sz val="11"/>
        <color rgb="FF000000"/>
        <rFont val="Calibri"/>
        <family val="2"/>
        <charset val="238"/>
      </rPr>
      <t>csatlakozása</t>
    </r>
  </si>
  <si>
    <r>
      <t xml:space="preserve">Regionális vízügyi </t>
    </r>
    <r>
      <rPr>
        <b/>
        <sz val="11"/>
        <color rgb="FF000000"/>
        <rFont val="Calibri"/>
        <family val="2"/>
        <charset val="238"/>
      </rPr>
      <t>geoinformatikai és monitoring központ létrehozása</t>
    </r>
  </si>
  <si>
    <r>
      <rPr>
        <b/>
        <sz val="11"/>
        <color rgb="FF000000"/>
        <rFont val="Calibri"/>
        <family val="2"/>
        <charset val="238"/>
      </rPr>
      <t>Gép és eszközbeszerzés</t>
    </r>
    <r>
      <rPr>
        <sz val="11"/>
        <color rgb="FF000000"/>
        <rFont val="Calibri"/>
        <family val="2"/>
        <charset val="238"/>
      </rPr>
      <t xml:space="preserve"> a vízügyi igazgatóságok árvízvédelmi és fenntartási feladatainak ellátásához</t>
    </r>
  </si>
  <si>
    <r>
      <rPr>
        <b/>
        <sz val="11"/>
        <color rgb="FF000000"/>
        <rFont val="Calibri"/>
        <family val="2"/>
        <charset val="238"/>
      </rPr>
      <t>Állami árvízvédelmi művek</t>
    </r>
    <r>
      <rPr>
        <sz val="11"/>
        <color rgb="FF000000"/>
        <rFont val="Calibri"/>
        <family val="2"/>
        <charset val="238"/>
      </rPr>
      <t xml:space="preserve"> állékonyságának, védképességének </t>
    </r>
    <r>
      <rPr>
        <b/>
        <sz val="11"/>
        <color rgb="FF000000"/>
        <rFont val="Calibri"/>
        <family val="2"/>
        <charset val="238"/>
      </rPr>
      <t>helyreállítása</t>
    </r>
    <r>
      <rPr>
        <sz val="11"/>
        <color rgb="FF000000"/>
        <rFont val="Calibri"/>
        <family val="2"/>
        <charset val="238"/>
      </rPr>
      <t xml:space="preserve"> a 2013 évi őszi felülvizsgálat eredményeként meghatározottak szerint</t>
    </r>
  </si>
  <si>
    <r>
      <t xml:space="preserve">WaterMan2. - </t>
    </r>
    <r>
      <rPr>
        <b/>
        <sz val="11"/>
        <color rgb="FF000000"/>
        <rFont val="Calibri"/>
        <family val="2"/>
        <charset val="238"/>
      </rPr>
      <t>Hatékony csapadékvíz-elvezetőrendszer kiépítése</t>
    </r>
    <r>
      <rPr>
        <sz val="11"/>
        <color rgb="FF000000"/>
        <rFont val="Calibri"/>
        <family val="2"/>
        <charset val="238"/>
      </rPr>
      <t xml:space="preserve"> Nagyszalonta – Sarkad határon átnyúló régióban – I. ütem</t>
    </r>
  </si>
  <si>
    <t>2007-2013-as programozási időszak projktjei, melyben a KÖVIZIG Kedvezményzett volt</t>
  </si>
  <si>
    <t>2007-2013-as programozási időszak azon projktjei, melyek a KÖVIZIG működési területén valósultak meg, de nem voltunk Kedvezményzettek</t>
  </si>
  <si>
    <t>Országos Vízügyi Főigazgatóság (Konzorciumvezető), Körös-vidéki Vízügyi Igazgatóság</t>
  </si>
  <si>
    <t xml:space="preserve">Országos Vízügyi Főigazgatóság (Konzorciumvezető), Körös-vidéki Vízügyi Igazgatóság </t>
  </si>
  <si>
    <t>Körös-vidéki Vízügyi Igazgatóság, Administratia Bazinală de Apă Crişuri</t>
  </si>
  <si>
    <t xml:space="preserve">HURO/0901/184/1.3.4 </t>
  </si>
  <si>
    <r>
      <t xml:space="preserve">WaterMan - </t>
    </r>
    <r>
      <rPr>
        <b/>
        <sz val="11"/>
        <color rgb="FF000000"/>
        <rFont val="Calibri"/>
        <family val="2"/>
        <charset val="238"/>
      </rPr>
      <t>Tanulmányok és tervek</t>
    </r>
    <r>
      <rPr>
        <sz val="11"/>
        <color rgb="FF000000"/>
        <rFont val="Calibri"/>
        <family val="2"/>
        <charset val="238"/>
      </rPr>
      <t xml:space="preserve"> a Bihar-Békés megyék hatékony vízgazdálkodása és közös fenntartható fejlődése érdekében</t>
    </r>
  </si>
  <si>
    <t>Monitoring állomások automatizálása (Felszín közeli vizek)</t>
  </si>
  <si>
    <r>
      <rPr>
        <b/>
        <sz val="11"/>
        <color rgb="FF000000"/>
        <rFont val="Calibri"/>
        <family val="2"/>
        <charset val="238"/>
      </rPr>
      <t>Külföldről érkező</t>
    </r>
    <r>
      <rPr>
        <sz val="11"/>
        <color rgb="FF000000"/>
        <rFont val="Calibri"/>
        <family val="2"/>
        <charset val="238"/>
      </rPr>
      <t xml:space="preserve"> kis- és közepes folyók vízhozamának és fizikokémiai paramétereinek</t>
    </r>
    <r>
      <rPr>
        <b/>
        <sz val="11"/>
        <color rgb="FF000000"/>
        <rFont val="Calibri"/>
        <family val="2"/>
        <charset val="238"/>
      </rPr>
      <t xml:space="preserve"> automatikus távmérése</t>
    </r>
  </si>
  <si>
    <t xml:space="preserve">KEOP 2.2.2 -2008-0001 </t>
  </si>
  <si>
    <t xml:space="preserve">Projekt nagyság                             Ft                                                             ( KÖVIZIG-re eső rész) </t>
  </si>
  <si>
    <t>nincs adat</t>
  </si>
  <si>
    <t>KEHOP-1.3.0-15-2016-00011</t>
  </si>
  <si>
    <t>KEHOP-1.4.0-15-2016-00012</t>
  </si>
  <si>
    <t>2014-2020-as programozási időszak  projktjei</t>
  </si>
  <si>
    <t>ROHU28</t>
  </si>
  <si>
    <t>KEHOP-1.3.0-15-2021-00022</t>
  </si>
  <si>
    <t>OVF, TIVIZIG, KÖTIVIZIG és KÖVIZIG konzorciuma</t>
  </si>
  <si>
    <t>2022</t>
  </si>
  <si>
    <t>2023</t>
  </si>
  <si>
    <r>
      <rPr>
        <b/>
        <sz val="11"/>
        <color rgb="FF000000"/>
        <rFont val="Calibri"/>
        <family val="2"/>
        <charset val="238"/>
        <scheme val="minor"/>
      </rPr>
      <t>Síkvidéki</t>
    </r>
    <r>
      <rPr>
        <sz val="11"/>
        <color rgb="FF000000"/>
        <rFont val="Calibri"/>
        <family val="2"/>
        <charset val="238"/>
        <scheme val="minor"/>
      </rPr>
      <t xml:space="preserve"> vízpótló és tározási lehetőségek fejlesztése I. ütem</t>
    </r>
  </si>
  <si>
    <r>
      <rPr>
        <b/>
        <sz val="11"/>
        <color rgb="FF000000"/>
        <rFont val="Calibri"/>
        <family val="2"/>
        <charset val="238"/>
        <scheme val="minor"/>
      </rPr>
      <t xml:space="preserve">Szanazugi árvízvédelmi </t>
    </r>
    <r>
      <rPr>
        <sz val="11"/>
        <color rgb="FF000000"/>
        <rFont val="Calibri"/>
        <family val="2"/>
        <charset val="238"/>
        <scheme val="minor"/>
      </rPr>
      <t>központ fejlesztése és a Tulcai zsilip és vízgépészeti berendezéseinek rekonstrukciója</t>
    </r>
  </si>
  <si>
    <t>2021</t>
  </si>
  <si>
    <t>KEHOP-5.2.15-21-2023-00116</t>
  </si>
  <si>
    <t xml:space="preserve">KEHOP-5.2.2-16-2022-00146 </t>
  </si>
  <si>
    <r>
      <t xml:space="preserve">Körös-vidéki Vízügyi Igazgatóság </t>
    </r>
    <r>
      <rPr>
        <b/>
        <sz val="11"/>
        <color rgb="FF000000"/>
        <rFont val="Calibri"/>
        <family val="2"/>
        <charset val="238"/>
        <scheme val="minor"/>
      </rPr>
      <t xml:space="preserve">épületeinek energetikai </t>
    </r>
    <r>
      <rPr>
        <sz val="11"/>
        <color rgb="FF000000"/>
        <rFont val="Calibri"/>
        <family val="2"/>
        <charset val="238"/>
        <scheme val="minor"/>
      </rPr>
      <t>korszerűsítése</t>
    </r>
  </si>
  <si>
    <r>
      <rPr>
        <b/>
        <sz val="11"/>
        <color rgb="FF000000"/>
        <rFont val="Calibri"/>
        <family val="2"/>
        <charset val="238"/>
        <scheme val="minor"/>
      </rPr>
      <t>KÖVIZIG árvízvédelmi központok</t>
    </r>
    <r>
      <rPr>
        <sz val="11"/>
        <color rgb="FF000000"/>
        <rFont val="Calibri"/>
        <family val="2"/>
        <charset val="238"/>
        <scheme val="minor"/>
      </rPr>
      <t xml:space="preserve"> és műhelycsarnokok épületenergetikai fejlesztésének előkészítése</t>
    </r>
  </si>
  <si>
    <t>2024</t>
  </si>
  <si>
    <t>KEHOP-1.4.0-15-2021-00030</t>
  </si>
  <si>
    <t>OVF, KÖTIVIZIG, TIVIZIG, ÉMVIZIG és KÖVIZIG konzorciuma</t>
  </si>
  <si>
    <t xml:space="preserve">KEHOP-1.4.0-15-2022-00032 </t>
  </si>
  <si>
    <t>OVF, KÖTIVIZIG és KÖVIZIG konzorciuma</t>
  </si>
  <si>
    <t>2014-2020-as programozási időszak azon projktjei, melyek a KÖVIZIG működési területén valósultak meg, de nem voltunk Kedvezményzettek</t>
  </si>
  <si>
    <t>4. táblázat</t>
  </si>
  <si>
    <t>1.</t>
  </si>
  <si>
    <t>KEHOP-1.4.0-15-00020</t>
  </si>
  <si>
    <t>2.</t>
  </si>
  <si>
    <t>KEHOP-1.3.0-15-2017-00017</t>
  </si>
  <si>
    <t>3.</t>
  </si>
  <si>
    <t>KEHOP – 1.1.0-15-2016-00002</t>
  </si>
  <si>
    <t>2019</t>
  </si>
  <si>
    <t>2020</t>
  </si>
  <si>
    <t xml:space="preserve">KEHOP-5.2.10-16-2016-00048 </t>
  </si>
  <si>
    <r>
      <rPr>
        <b/>
        <sz val="11"/>
        <color rgb="FF000000"/>
        <rFont val="Calibri"/>
        <family val="2"/>
        <charset val="238"/>
        <scheme val="minor"/>
      </rPr>
      <t>Ágazati infrastruktúra</t>
    </r>
    <r>
      <rPr>
        <sz val="11"/>
        <color rgb="FF000000"/>
        <rFont val="Calibri"/>
        <family val="2"/>
        <charset val="238"/>
        <scheme val="minor"/>
      </rPr>
      <t xml:space="preserve"> fejlesztése</t>
    </r>
  </si>
  <si>
    <r>
      <rPr>
        <b/>
        <sz val="11"/>
        <color rgb="FF000000"/>
        <rFont val="Calibri"/>
        <family val="2"/>
        <charset val="238"/>
        <scheme val="minor"/>
      </rPr>
      <t>Árvízi biztonság n</t>
    </r>
    <r>
      <rPr>
        <sz val="11"/>
        <color rgb="FF000000"/>
        <rFont val="Calibri"/>
        <family val="2"/>
        <charset val="238"/>
        <scheme val="minor"/>
      </rPr>
      <t xml:space="preserve">övelése a Közép-Tisza völgyben </t>
    </r>
  </si>
  <si>
    <r>
      <rPr>
        <b/>
        <sz val="11"/>
        <color rgb="FF000000"/>
        <rFont val="Calibri"/>
        <family val="2"/>
        <charset val="238"/>
      </rPr>
      <t>Védképesség</t>
    </r>
    <r>
      <rPr>
        <sz val="11"/>
        <color rgb="FF000000"/>
        <rFont val="Calibri"/>
        <family val="2"/>
        <charset val="238"/>
      </rPr>
      <t xml:space="preserve"> helyreállítása az I. rendű árvízvédelmi fővonalakon </t>
    </r>
  </si>
  <si>
    <r>
      <rPr>
        <b/>
        <sz val="11"/>
        <color rgb="FF000000"/>
        <rFont val="Calibri"/>
        <family val="2"/>
        <charset val="238"/>
      </rPr>
      <t>Belvízcsatornák</t>
    </r>
    <r>
      <rPr>
        <sz val="11"/>
        <color rgb="FF000000"/>
        <rFont val="Calibri"/>
        <family val="2"/>
        <charset val="238"/>
      </rPr>
      <t xml:space="preserve"> fejlesztése és rekonstrukciója II.</t>
    </r>
  </si>
  <si>
    <r>
      <t>A</t>
    </r>
    <r>
      <rPr>
        <b/>
        <sz val="11"/>
        <color rgb="FF000000"/>
        <rFont val="Calibri"/>
        <family val="2"/>
        <charset val="238"/>
      </rPr>
      <t xml:space="preserve"> Víz Keretirányelv előírásai </t>
    </r>
    <r>
      <rPr>
        <sz val="11"/>
        <color rgb="FF000000"/>
        <rFont val="Calibri"/>
        <family val="2"/>
        <charset val="238"/>
      </rPr>
      <t>szerinti monitoring vizsgálatok és az ahhoz szükséges fejlesztések végrehajtása, továbbá a Víz Keretirányelv végrehajtásához kapcsolódó monitoring állomások kiépítése, fejlesztése</t>
    </r>
  </si>
  <si>
    <r>
      <rPr>
        <b/>
        <sz val="11"/>
        <color rgb="FF000000"/>
        <rFont val="Calibri"/>
        <family val="2"/>
        <charset val="238"/>
        <scheme val="minor"/>
      </rPr>
      <t>Gyula, Nürnbergi utca 18. szálláshely</t>
    </r>
    <r>
      <rPr>
        <sz val="11"/>
        <color rgb="FF000000"/>
        <rFont val="Calibri"/>
        <family val="2"/>
        <charset val="238"/>
        <scheme val="minor"/>
      </rPr>
      <t xml:space="preserve"> épület hőtechnikai adottságainak javítása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</si>
</sst>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rgb="FF000000"/>
      <name val="Calibri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color rgb="FF000000"/>
      <name val="Tw Cen MT Condensed Extra Bold"/>
      <family val="2"/>
      <charset val="238"/>
    </font>
    <font>
      <b/>
      <sz val="12"/>
      <color rgb="FF000000"/>
      <name val="Calibri"/>
      <family val="2"/>
      <charset val="238"/>
    </font>
    <font>
      <sz val="14"/>
      <color rgb="FF000000"/>
      <name val="Tw Cen MT Condensed Extra Bold"/>
      <family val="2"/>
      <charset val="238"/>
    </font>
    <font>
      <b/>
      <sz val="14"/>
      <color rgb="FF000000"/>
      <name val="Tw Cen MT Condensed Extra Bold"/>
      <family val="2"/>
      <charset val="238"/>
    </font>
    <font>
      <b/>
      <sz val="11"/>
      <color rgb="FF000000"/>
      <name val="Tw Cen MT Condensed Extra Bold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9A989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rgb="FF000000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0" fillId="0" borderId="1" xfId="0" applyBorder="1"/>
    <xf numFmtId="0" fontId="0" fillId="2" borderId="1" xfId="0" applyFill="1" applyBorder="1"/>
    <xf numFmtId="3" fontId="0" fillId="0" borderId="1" xfId="0" applyNumberFormat="1" applyBorder="1"/>
    <xf numFmtId="1" fontId="0" fillId="0" borderId="1" xfId="0" applyNumberFormat="1" applyBorder="1"/>
    <xf numFmtId="3" fontId="1" fillId="0" borderId="0" xfId="0" applyNumberFormat="1" applyFont="1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Fill="1"/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/>
    </xf>
    <xf numFmtId="3" fontId="4" fillId="3" borderId="1" xfId="0" applyNumberFormat="1" applyFont="1" applyFill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49" fontId="2" fillId="3" borderId="7" xfId="0" applyNumberFormat="1" applyFont="1" applyFill="1" applyBorder="1" applyAlignment="1">
      <alignment horizontal="right" vertical="center"/>
    </xf>
    <xf numFmtId="49" fontId="3" fillId="3" borderId="7" xfId="0" applyNumberFormat="1" applyFont="1" applyFill="1" applyBorder="1" applyAlignment="1">
      <alignment horizontal="right" vertical="center"/>
    </xf>
    <xf numFmtId="49" fontId="0" fillId="3" borderId="7" xfId="0" applyNumberFormat="1" applyFill="1" applyBorder="1" applyAlignment="1">
      <alignment horizontal="right" vertical="center"/>
    </xf>
    <xf numFmtId="49" fontId="4" fillId="3" borderId="7" xfId="0" applyNumberFormat="1" applyFont="1" applyFill="1" applyBorder="1" applyAlignment="1">
      <alignment horizontal="right" vertical="center"/>
    </xf>
    <xf numFmtId="49" fontId="4" fillId="0" borderId="7" xfId="0" applyNumberFormat="1" applyFont="1" applyFill="1" applyBorder="1" applyAlignment="1">
      <alignment horizontal="right" vertical="center"/>
    </xf>
    <xf numFmtId="0" fontId="8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3" fontId="9" fillId="6" borderId="15" xfId="0" applyNumberFormat="1" applyFont="1" applyFill="1" applyBorder="1" applyAlignment="1">
      <alignment horizontal="right" vertical="center"/>
    </xf>
    <xf numFmtId="0" fontId="4" fillId="3" borderId="10" xfId="0" applyFont="1" applyFill="1" applyBorder="1" applyAlignment="1">
      <alignment vertical="center"/>
    </xf>
    <xf numFmtId="0" fontId="4" fillId="3" borderId="10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3" fontId="4" fillId="0" borderId="2" xfId="0" applyNumberFormat="1" applyFont="1" applyFill="1" applyBorder="1" applyAlignment="1">
      <alignment horizontal="right" vertical="center"/>
    </xf>
    <xf numFmtId="49" fontId="2" fillId="3" borderId="9" xfId="0" applyNumberFormat="1" applyFont="1" applyFill="1" applyBorder="1" applyAlignment="1">
      <alignment horizontal="right" vertical="center"/>
    </xf>
    <xf numFmtId="3" fontId="4" fillId="0" borderId="10" xfId="0" applyNumberFormat="1" applyFont="1" applyBorder="1" applyAlignment="1">
      <alignment horizontal="right" vertical="center"/>
    </xf>
    <xf numFmtId="49" fontId="4" fillId="3" borderId="1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14" fontId="4" fillId="0" borderId="7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49" fontId="4" fillId="0" borderId="9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vertical="center" wrapText="1"/>
    </xf>
    <xf numFmtId="0" fontId="7" fillId="4" borderId="6" xfId="0" applyNumberFormat="1" applyFont="1" applyFill="1" applyBorder="1" applyAlignment="1" applyProtection="1">
      <alignment horizontal="center" vertical="center"/>
      <protection locked="0"/>
    </xf>
    <xf numFmtId="0" fontId="7" fillId="4" borderId="6" xfId="0" applyFont="1" applyFill="1" applyBorder="1" applyAlignment="1" applyProtection="1">
      <alignment horizontal="center" vertical="center"/>
      <protection locked="0"/>
    </xf>
    <xf numFmtId="0" fontId="8" fillId="5" borderId="6" xfId="0" applyFont="1" applyFill="1" applyBorder="1" applyAlignment="1">
      <alignment horizontal="center" vertical="center" wrapText="1"/>
    </xf>
    <xf numFmtId="0" fontId="8" fillId="5" borderId="17" xfId="0" applyFont="1" applyFill="1" applyBorder="1" applyAlignment="1">
      <alignment horizontal="center" vertical="center" wrapText="1"/>
    </xf>
    <xf numFmtId="0" fontId="8" fillId="5" borderId="1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8" fillId="5" borderId="8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right" vertical="center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/>
    <xf numFmtId="3" fontId="2" fillId="0" borderId="1" xfId="0" applyNumberFormat="1" applyFont="1" applyBorder="1" applyAlignment="1">
      <alignment horizontal="right" vertical="center"/>
    </xf>
    <xf numFmtId="3" fontId="2" fillId="0" borderId="10" xfId="0" applyNumberFormat="1" applyFont="1" applyBorder="1" applyAlignment="1">
      <alignment horizontal="right" vertical="center"/>
    </xf>
    <xf numFmtId="0" fontId="2" fillId="0" borderId="1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/>
    </xf>
    <xf numFmtId="0" fontId="2" fillId="3" borderId="7" xfId="0" applyFont="1" applyFill="1" applyBorder="1" applyAlignment="1">
      <alignment horizontal="right" vertical="center"/>
    </xf>
    <xf numFmtId="3" fontId="2" fillId="3" borderId="1" xfId="0" applyNumberFormat="1" applyFont="1" applyFill="1" applyBorder="1" applyAlignment="1">
      <alignment horizontal="right" vertical="center"/>
    </xf>
    <xf numFmtId="3" fontId="4" fillId="0" borderId="2" xfId="0" applyNumberFormat="1" applyFont="1" applyBorder="1" applyAlignment="1">
      <alignment horizontal="right" vertical="center"/>
    </xf>
    <xf numFmtId="0" fontId="0" fillId="0" borderId="1" xfId="0" applyBorder="1" applyAlignment="1">
      <alignment vertical="center" wrapText="1"/>
    </xf>
    <xf numFmtId="3" fontId="4" fillId="3" borderId="2" xfId="0" applyNumberFormat="1" applyFont="1" applyFill="1" applyBorder="1" applyAlignment="1">
      <alignment horizontal="right" vertical="center"/>
    </xf>
    <xf numFmtId="0" fontId="3" fillId="0" borderId="0" xfId="0" applyFont="1"/>
    <xf numFmtId="0" fontId="0" fillId="0" borderId="19" xfId="0" applyBorder="1"/>
    <xf numFmtId="3" fontId="0" fillId="0" borderId="19" xfId="0" applyNumberFormat="1" applyBorder="1"/>
    <xf numFmtId="0" fontId="0" fillId="0" borderId="19" xfId="0" applyBorder="1" applyAlignment="1">
      <alignment vertical="center"/>
    </xf>
    <xf numFmtId="3" fontId="0" fillId="0" borderId="19" xfId="0" applyNumberFormat="1" applyBorder="1" applyAlignment="1">
      <alignment vertical="center"/>
    </xf>
    <xf numFmtId="3" fontId="9" fillId="6" borderId="23" xfId="0" applyNumberFormat="1" applyFont="1" applyFill="1" applyBorder="1" applyAlignment="1">
      <alignment horizontal="right" vertical="center"/>
    </xf>
    <xf numFmtId="0" fontId="1" fillId="4" borderId="24" xfId="0" applyFont="1" applyFill="1" applyBorder="1" applyAlignment="1">
      <alignment vertical="center"/>
    </xf>
    <xf numFmtId="0" fontId="2" fillId="0" borderId="19" xfId="0" applyFont="1" applyBorder="1"/>
    <xf numFmtId="0" fontId="2" fillId="0" borderId="19" xfId="0" applyFont="1" applyBorder="1" applyAlignment="1">
      <alignment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vertical="center"/>
    </xf>
    <xf numFmtId="0" fontId="0" fillId="0" borderId="0" xfId="0" applyAlignment="1">
      <alignment vertical="center"/>
    </xf>
    <xf numFmtId="0" fontId="4" fillId="3" borderId="2" xfId="0" applyFont="1" applyFill="1" applyBorder="1" applyAlignment="1">
      <alignment vertical="top" wrapText="1"/>
    </xf>
    <xf numFmtId="0" fontId="0" fillId="3" borderId="1" xfId="0" applyFill="1" applyBorder="1" applyAlignment="1">
      <alignment vertical="center" wrapText="1"/>
    </xf>
    <xf numFmtId="0" fontId="0" fillId="7" borderId="1" xfId="0" applyFill="1" applyBorder="1" applyAlignment="1">
      <alignment vertical="center" wrapText="1"/>
    </xf>
    <xf numFmtId="0" fontId="4" fillId="7" borderId="2" xfId="0" applyFont="1" applyFill="1" applyBorder="1" applyAlignment="1">
      <alignment vertical="center" wrapText="1"/>
    </xf>
    <xf numFmtId="0" fontId="2" fillId="7" borderId="1" xfId="0" applyFont="1" applyFill="1" applyBorder="1" applyAlignment="1">
      <alignment vertical="center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vertical="center"/>
    </xf>
    <xf numFmtId="0" fontId="2" fillId="7" borderId="1" xfId="0" applyFont="1" applyFill="1" applyBorder="1" applyAlignment="1">
      <alignment vertical="center" wrapText="1"/>
    </xf>
    <xf numFmtId="3" fontId="6" fillId="7" borderId="1" xfId="0" applyNumberFormat="1" applyFont="1" applyFill="1" applyBorder="1" applyAlignment="1">
      <alignment horizontal="right" vertical="center"/>
    </xf>
    <xf numFmtId="49" fontId="4" fillId="7" borderId="7" xfId="0" applyNumberFormat="1" applyFont="1" applyFill="1" applyBorder="1" applyAlignment="1">
      <alignment horizontal="right" vertical="center"/>
    </xf>
    <xf numFmtId="3" fontId="4" fillId="7" borderId="1" xfId="0" applyNumberFormat="1" applyFont="1" applyFill="1" applyBorder="1" applyAlignment="1">
      <alignment horizontal="right" vertical="center"/>
    </xf>
    <xf numFmtId="3" fontId="4" fillId="7" borderId="2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vertical="center" wrapText="1"/>
    </xf>
    <xf numFmtId="3" fontId="6" fillId="7" borderId="1" xfId="0" applyNumberFormat="1" applyFont="1" applyFill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0" fontId="11" fillId="4" borderId="12" xfId="0" applyFont="1" applyFill="1" applyBorder="1" applyAlignment="1">
      <alignment horizontal="right" vertical="center"/>
    </xf>
    <xf numFmtId="0" fontId="11" fillId="4" borderId="13" xfId="0" applyFont="1" applyFill="1" applyBorder="1" applyAlignment="1">
      <alignment horizontal="right" vertical="center"/>
    </xf>
    <xf numFmtId="0" fontId="11" fillId="4" borderId="14" xfId="0" applyFont="1" applyFill="1" applyBorder="1" applyAlignment="1">
      <alignment horizontal="right" vertical="center"/>
    </xf>
    <xf numFmtId="0" fontId="11" fillId="4" borderId="20" xfId="0" applyFont="1" applyFill="1" applyBorder="1" applyAlignment="1">
      <alignment horizontal="right" vertical="center"/>
    </xf>
    <xf numFmtId="0" fontId="11" fillId="4" borderId="21" xfId="0" applyFont="1" applyFill="1" applyBorder="1" applyAlignment="1">
      <alignment horizontal="right" vertical="center"/>
    </xf>
    <xf numFmtId="0" fontId="11" fillId="4" borderId="22" xfId="0" applyFont="1" applyFill="1" applyBorder="1" applyAlignment="1">
      <alignment horizontal="right" vertical="center"/>
    </xf>
  </cellXfs>
  <cellStyles count="1">
    <cellStyle name="Normál" xfId="0" builtinId="0"/>
  </cellStyles>
  <dxfs count="0"/>
  <tableStyles count="0" defaultTableStyle="TableStyleMedium9"/>
  <colors>
    <mruColors>
      <color rgb="FFFFFFCC"/>
      <color rgb="FFFFD0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68</xdr:row>
          <xdr:rowOff>84666</xdr:rowOff>
        </xdr:from>
        <xdr:to>
          <xdr:col>6</xdr:col>
          <xdr:colOff>10584</xdr:colOff>
          <xdr:row>108</xdr:row>
          <xdr:rowOff>94191</xdr:rowOff>
        </xdr:to>
        <xdr:pic>
          <xdr:nvPicPr>
            <xdr:cNvPr id="3" name="Kép 2"/>
            <xdr:cNvPicPr>
              <a:picLocks noChangeAspect="1" noChangeArrowheads="1"/>
              <a:extLst>
                <a:ext uri="{84589F7E-364E-4C9E-8A38-B11213B215E9}">
                  <a14:cameraTool cellRange="[1]Munka1!$C$2:$S$41" spid="_x0000_s102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" y="27929416"/>
              <a:ext cx="11715750" cy="76295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&#214;VIZIG%20lez&#225;rt%20&#233;s%20fut&#243;%20projektek%20diagram_2007-20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91"/>
  <sheetViews>
    <sheetView topLeftCell="O1" workbookViewId="0">
      <selection activeCell="Q193" sqref="Q1:Q1048576"/>
    </sheetView>
  </sheetViews>
  <sheetFormatPr defaultRowHeight="15" x14ac:dyDescent="0.25"/>
  <cols>
    <col min="1" max="1" width="49.42578125" bestFit="1" customWidth="1"/>
    <col min="2" max="2" width="28.140625" bestFit="1" customWidth="1"/>
    <col min="3" max="3" width="70.7109375" bestFit="1" customWidth="1"/>
    <col min="4" max="4" width="36.42578125" bestFit="1" customWidth="1"/>
    <col min="5" max="5" width="40" bestFit="1" customWidth="1"/>
    <col min="6" max="6" width="22.28515625" bestFit="1" customWidth="1"/>
    <col min="7" max="7" width="28.140625" bestFit="1" customWidth="1"/>
    <col min="8" max="8" width="36.42578125" bestFit="1" customWidth="1"/>
    <col min="9" max="9" width="27" bestFit="1" customWidth="1"/>
    <col min="10" max="10" width="51.85546875" bestFit="1" customWidth="1"/>
    <col min="11" max="11" width="22.28515625" bestFit="1" customWidth="1"/>
    <col min="12" max="12" width="142.7109375" bestFit="1" customWidth="1"/>
    <col min="13" max="13" width="37.7109375" bestFit="1" customWidth="1"/>
    <col min="14" max="14" width="267.7109375" bestFit="1" customWidth="1"/>
    <col min="15" max="15" width="54.140625" bestFit="1" customWidth="1"/>
    <col min="16" max="16" width="50.5703125" bestFit="1" customWidth="1"/>
    <col min="17" max="17" width="54.140625" bestFit="1" customWidth="1"/>
    <col min="18" max="18" width="50.5703125" bestFit="1" customWidth="1"/>
    <col min="19" max="19" width="22.28515625" bestFit="1" customWidth="1"/>
    <col min="20" max="20" width="38.85546875" bestFit="1" customWidth="1"/>
    <col min="21" max="21" width="31.28515625" customWidth="1"/>
    <col min="22" max="22" width="25.85546875" bestFit="1" customWidth="1"/>
    <col min="23" max="23" width="35.28515625" bestFit="1" customWidth="1"/>
  </cols>
  <sheetData>
    <row r="1" spans="1:23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</row>
    <row r="2" spans="1:23" x14ac:dyDescent="0.25">
      <c r="A2" s="1"/>
      <c r="B2" s="1">
        <v>0</v>
      </c>
      <c r="C2" s="1" t="s">
        <v>23</v>
      </c>
      <c r="D2" s="1"/>
      <c r="E2" s="1"/>
      <c r="F2" s="1" t="s">
        <v>24</v>
      </c>
      <c r="G2" s="4"/>
      <c r="H2" s="1"/>
      <c r="I2" s="1" t="s">
        <v>25</v>
      </c>
      <c r="J2" s="1" t="s">
        <v>26</v>
      </c>
      <c r="K2" s="1"/>
      <c r="L2" s="1" t="s">
        <v>27</v>
      </c>
      <c r="M2" s="1" t="s">
        <v>28</v>
      </c>
      <c r="N2" s="1" t="s">
        <v>29</v>
      </c>
      <c r="O2" s="1"/>
      <c r="P2" s="1"/>
      <c r="Q2" s="1" t="s">
        <v>30</v>
      </c>
      <c r="R2" s="1" t="s">
        <v>31</v>
      </c>
      <c r="S2" s="1" t="s">
        <v>32</v>
      </c>
      <c r="T2" s="1"/>
      <c r="U2" s="1"/>
      <c r="V2" s="1">
        <v>0</v>
      </c>
      <c r="W2" s="1" t="s">
        <v>33</v>
      </c>
    </row>
    <row r="3" spans="1:23" x14ac:dyDescent="0.25">
      <c r="A3" s="3">
        <v>5805510</v>
      </c>
      <c r="B3" s="3">
        <v>6400000</v>
      </c>
      <c r="C3" s="1" t="s">
        <v>34</v>
      </c>
      <c r="D3" s="1"/>
      <c r="E3" s="3">
        <v>5805510</v>
      </c>
      <c r="F3" s="1" t="s">
        <v>35</v>
      </c>
      <c r="G3" s="3">
        <v>6308024</v>
      </c>
      <c r="H3" s="1">
        <v>100</v>
      </c>
      <c r="I3" s="1" t="s">
        <v>36</v>
      </c>
      <c r="J3" s="1" t="s">
        <v>37</v>
      </c>
      <c r="K3" s="1">
        <v>0</v>
      </c>
      <c r="L3" s="1" t="s">
        <v>38</v>
      </c>
      <c r="M3" s="1" t="s">
        <v>39</v>
      </c>
      <c r="N3" s="1" t="s">
        <v>40</v>
      </c>
      <c r="O3" s="1"/>
      <c r="P3" s="1" t="s">
        <v>41</v>
      </c>
      <c r="Q3" s="1" t="s">
        <v>42</v>
      </c>
      <c r="R3" s="1" t="s">
        <v>43</v>
      </c>
      <c r="S3" s="1" t="s">
        <v>44</v>
      </c>
      <c r="T3" s="1" t="s">
        <v>39</v>
      </c>
      <c r="U3" s="3">
        <v>5988024</v>
      </c>
      <c r="V3" s="1">
        <v>100</v>
      </c>
      <c r="W3" s="1" t="s">
        <v>45</v>
      </c>
    </row>
    <row r="4" spans="1:23" x14ac:dyDescent="0.25">
      <c r="A4" s="1"/>
      <c r="B4" s="3">
        <v>3000000</v>
      </c>
      <c r="C4" s="1" t="s">
        <v>46</v>
      </c>
      <c r="D4" s="1"/>
      <c r="E4" s="1"/>
      <c r="F4" s="1" t="s">
        <v>47</v>
      </c>
      <c r="G4" s="4"/>
      <c r="H4" s="1"/>
      <c r="I4" s="1" t="s">
        <v>48</v>
      </c>
      <c r="J4" s="1" t="s">
        <v>37</v>
      </c>
      <c r="K4" s="1"/>
      <c r="L4" s="1" t="s">
        <v>38</v>
      </c>
      <c r="M4" s="1" t="s">
        <v>49</v>
      </c>
      <c r="N4" s="1" t="s">
        <v>50</v>
      </c>
      <c r="O4" s="1"/>
      <c r="P4" s="1"/>
      <c r="Q4" s="1" t="s">
        <v>51</v>
      </c>
      <c r="R4" s="1" t="s">
        <v>52</v>
      </c>
      <c r="S4" s="1" t="s">
        <v>32</v>
      </c>
      <c r="T4" s="1"/>
      <c r="U4" s="1"/>
      <c r="V4" s="1">
        <v>100</v>
      </c>
      <c r="W4" s="1" t="s">
        <v>53</v>
      </c>
    </row>
    <row r="5" spans="1:23" x14ac:dyDescent="0.25">
      <c r="A5" s="1"/>
      <c r="B5" s="1">
        <v>0</v>
      </c>
      <c r="C5" s="1" t="s">
        <v>54</v>
      </c>
      <c r="D5" s="1"/>
      <c r="E5" s="1"/>
      <c r="F5" s="1" t="s">
        <v>55</v>
      </c>
      <c r="G5" s="4"/>
      <c r="H5" s="1"/>
      <c r="I5" s="1" t="s">
        <v>56</v>
      </c>
      <c r="J5" s="1" t="s">
        <v>57</v>
      </c>
      <c r="K5" s="1"/>
      <c r="L5" s="1" t="s">
        <v>58</v>
      </c>
      <c r="M5" s="1" t="s">
        <v>59</v>
      </c>
      <c r="N5" s="1" t="s">
        <v>60</v>
      </c>
      <c r="O5" s="1"/>
      <c r="P5" s="1"/>
      <c r="Q5" s="1" t="s">
        <v>61</v>
      </c>
      <c r="R5" s="1" t="s">
        <v>62</v>
      </c>
      <c r="S5" s="1" t="s">
        <v>63</v>
      </c>
      <c r="T5" s="1"/>
      <c r="U5" s="1"/>
      <c r="V5" s="1">
        <v>0</v>
      </c>
      <c r="W5" s="1" t="s">
        <v>64</v>
      </c>
    </row>
    <row r="6" spans="1:23" x14ac:dyDescent="0.25">
      <c r="A6" s="3">
        <v>170849533</v>
      </c>
      <c r="B6" s="3">
        <v>189500000</v>
      </c>
      <c r="C6" s="1" t="s">
        <v>65</v>
      </c>
      <c r="D6" s="3">
        <v>2173500</v>
      </c>
      <c r="E6" s="3">
        <v>170849533</v>
      </c>
      <c r="F6" s="1" t="s">
        <v>66</v>
      </c>
      <c r="G6" s="3">
        <v>180250000</v>
      </c>
      <c r="H6" s="1">
        <v>100</v>
      </c>
      <c r="I6" s="1" t="s">
        <v>67</v>
      </c>
      <c r="J6" s="1" t="s">
        <v>37</v>
      </c>
      <c r="K6" s="1">
        <v>0</v>
      </c>
      <c r="L6" s="1" t="s">
        <v>38</v>
      </c>
      <c r="M6" s="1" t="s">
        <v>68</v>
      </c>
      <c r="N6" s="1" t="s">
        <v>69</v>
      </c>
      <c r="O6" s="1" t="s">
        <v>70</v>
      </c>
      <c r="P6" s="1" t="s">
        <v>71</v>
      </c>
      <c r="Q6" s="1" t="s">
        <v>72</v>
      </c>
      <c r="R6" s="1" t="s">
        <v>73</v>
      </c>
      <c r="S6" s="1" t="s">
        <v>44</v>
      </c>
      <c r="T6" s="1" t="s">
        <v>68</v>
      </c>
      <c r="U6" s="3">
        <v>173023033</v>
      </c>
      <c r="V6" s="1">
        <v>100</v>
      </c>
      <c r="W6" s="1" t="s">
        <v>67</v>
      </c>
    </row>
    <row r="7" spans="1:23" x14ac:dyDescent="0.25">
      <c r="A7" s="3">
        <v>48656045</v>
      </c>
      <c r="B7" s="3">
        <v>53412000</v>
      </c>
      <c r="C7" s="1" t="s">
        <v>74</v>
      </c>
      <c r="D7" s="1"/>
      <c r="E7" s="3">
        <v>48656045</v>
      </c>
      <c r="F7" s="1" t="s">
        <v>75</v>
      </c>
      <c r="G7" s="3">
        <v>53412000</v>
      </c>
      <c r="H7" s="1">
        <v>100</v>
      </c>
      <c r="I7" s="1" t="s">
        <v>67</v>
      </c>
      <c r="J7" s="1" t="s">
        <v>37</v>
      </c>
      <c r="K7" s="1">
        <v>0</v>
      </c>
      <c r="L7" s="1" t="s">
        <v>38</v>
      </c>
      <c r="M7" s="1" t="s">
        <v>76</v>
      </c>
      <c r="N7" s="1" t="s">
        <v>77</v>
      </c>
      <c r="O7" s="1" t="s">
        <v>78</v>
      </c>
      <c r="P7" s="1" t="s">
        <v>79</v>
      </c>
      <c r="Q7" s="1" t="s">
        <v>80</v>
      </c>
      <c r="R7" s="1" t="s">
        <v>81</v>
      </c>
      <c r="S7" s="1" t="s">
        <v>44</v>
      </c>
      <c r="T7" s="1" t="s">
        <v>76</v>
      </c>
      <c r="U7" s="3">
        <v>48656045</v>
      </c>
      <c r="V7" s="1">
        <v>100</v>
      </c>
      <c r="W7" s="1" t="s">
        <v>82</v>
      </c>
    </row>
    <row r="8" spans="1:23" x14ac:dyDescent="0.25">
      <c r="A8" s="1"/>
      <c r="B8" s="1">
        <v>0</v>
      </c>
      <c r="C8" s="1" t="s">
        <v>65</v>
      </c>
      <c r="D8" s="1"/>
      <c r="E8" s="1"/>
      <c r="F8" s="1" t="s">
        <v>83</v>
      </c>
      <c r="G8" s="4"/>
      <c r="H8" s="1"/>
      <c r="I8" s="1" t="s">
        <v>25</v>
      </c>
      <c r="J8" s="1" t="s">
        <v>26</v>
      </c>
      <c r="K8" s="1"/>
      <c r="L8" s="1" t="s">
        <v>27</v>
      </c>
      <c r="M8" s="1" t="s">
        <v>84</v>
      </c>
      <c r="N8" s="1" t="s">
        <v>85</v>
      </c>
      <c r="O8" s="1"/>
      <c r="P8" s="1"/>
      <c r="Q8" s="1" t="s">
        <v>86</v>
      </c>
      <c r="R8" s="1" t="s">
        <v>31</v>
      </c>
      <c r="S8" s="1" t="s">
        <v>32</v>
      </c>
      <c r="T8" s="1"/>
      <c r="U8" s="1"/>
      <c r="V8" s="1">
        <v>0</v>
      </c>
      <c r="W8" s="1" t="s">
        <v>87</v>
      </c>
    </row>
    <row r="9" spans="1:23" x14ac:dyDescent="0.25">
      <c r="A9" s="3">
        <v>15941513</v>
      </c>
      <c r="B9" s="3">
        <v>17563000</v>
      </c>
      <c r="C9" s="1" t="s">
        <v>88</v>
      </c>
      <c r="D9" s="1"/>
      <c r="E9" s="3">
        <v>15941513</v>
      </c>
      <c r="F9" s="1" t="s">
        <v>89</v>
      </c>
      <c r="G9" s="3">
        <v>16155000</v>
      </c>
      <c r="H9" s="1">
        <v>100</v>
      </c>
      <c r="I9" s="1" t="s">
        <v>90</v>
      </c>
      <c r="J9" s="1" t="s">
        <v>37</v>
      </c>
      <c r="K9" s="1">
        <v>0</v>
      </c>
      <c r="L9" s="1" t="s">
        <v>38</v>
      </c>
      <c r="M9" s="1" t="s">
        <v>91</v>
      </c>
      <c r="N9" s="1" t="s">
        <v>92</v>
      </c>
      <c r="O9" s="1"/>
      <c r="P9" s="1" t="s">
        <v>93</v>
      </c>
      <c r="Q9" s="1" t="s">
        <v>94</v>
      </c>
      <c r="R9" s="1" t="s">
        <v>95</v>
      </c>
      <c r="S9" s="1" t="s">
        <v>96</v>
      </c>
      <c r="T9" s="1" t="s">
        <v>91</v>
      </c>
      <c r="U9" s="3">
        <v>15941513</v>
      </c>
      <c r="V9" s="1">
        <v>100</v>
      </c>
      <c r="W9" s="1" t="s">
        <v>97</v>
      </c>
    </row>
    <row r="10" spans="1:23" x14ac:dyDescent="0.25">
      <c r="A10" s="3">
        <v>289909050</v>
      </c>
      <c r="B10" s="3">
        <v>291500000</v>
      </c>
      <c r="C10" s="1" t="s">
        <v>98</v>
      </c>
      <c r="D10" s="1"/>
      <c r="E10" s="3">
        <v>289909050</v>
      </c>
      <c r="F10" s="1" t="s">
        <v>99</v>
      </c>
      <c r="G10" s="3">
        <v>291500000</v>
      </c>
      <c r="H10" s="1">
        <v>100</v>
      </c>
      <c r="I10" s="1" t="s">
        <v>100</v>
      </c>
      <c r="J10" s="1" t="s">
        <v>37</v>
      </c>
      <c r="K10" s="1">
        <v>0</v>
      </c>
      <c r="L10" s="1" t="s">
        <v>38</v>
      </c>
      <c r="M10" s="1" t="s">
        <v>101</v>
      </c>
      <c r="N10" s="1" t="s">
        <v>102</v>
      </c>
      <c r="O10" s="1" t="s">
        <v>103</v>
      </c>
      <c r="P10" s="1" t="s">
        <v>104</v>
      </c>
      <c r="Q10" s="1" t="s">
        <v>105</v>
      </c>
      <c r="R10" s="1" t="s">
        <v>106</v>
      </c>
      <c r="S10" s="1" t="s">
        <v>107</v>
      </c>
      <c r="T10" s="1" t="s">
        <v>101</v>
      </c>
      <c r="U10" s="3">
        <v>289909050</v>
      </c>
      <c r="V10" s="1">
        <v>100</v>
      </c>
      <c r="W10" s="1" t="s">
        <v>108</v>
      </c>
    </row>
    <row r="11" spans="1:23" x14ac:dyDescent="0.25">
      <c r="A11" s="3">
        <v>151079225</v>
      </c>
      <c r="B11" s="3">
        <v>146240000</v>
      </c>
      <c r="C11" s="1" t="s">
        <v>109</v>
      </c>
      <c r="D11" s="1"/>
      <c r="E11" s="3">
        <v>151079225</v>
      </c>
      <c r="F11" s="1" t="s">
        <v>47</v>
      </c>
      <c r="G11" s="3">
        <v>151229225</v>
      </c>
      <c r="H11" s="1">
        <v>100</v>
      </c>
      <c r="I11" s="1" t="s">
        <v>48</v>
      </c>
      <c r="J11" s="1" t="s">
        <v>37</v>
      </c>
      <c r="K11" s="1">
        <v>0</v>
      </c>
      <c r="L11" s="1" t="s">
        <v>38</v>
      </c>
      <c r="M11" s="1" t="s">
        <v>110</v>
      </c>
      <c r="N11" s="1" t="s">
        <v>111</v>
      </c>
      <c r="O11" s="1" t="s">
        <v>112</v>
      </c>
      <c r="P11" s="1" t="s">
        <v>113</v>
      </c>
      <c r="Q11" s="1" t="s">
        <v>114</v>
      </c>
      <c r="R11" s="1" t="s">
        <v>115</v>
      </c>
      <c r="S11" s="1" t="s">
        <v>32</v>
      </c>
      <c r="T11" s="1" t="s">
        <v>110</v>
      </c>
      <c r="U11" s="3">
        <v>151079225</v>
      </c>
      <c r="V11" s="1">
        <v>100</v>
      </c>
      <c r="W11" s="1" t="s">
        <v>53</v>
      </c>
    </row>
    <row r="12" spans="1:23" x14ac:dyDescent="0.25">
      <c r="A12" s="3">
        <v>842868039</v>
      </c>
      <c r="B12" s="3">
        <v>1004500000</v>
      </c>
      <c r="C12" s="1" t="s">
        <v>116</v>
      </c>
      <c r="D12" s="3">
        <v>151903269</v>
      </c>
      <c r="E12" s="3">
        <v>842868039</v>
      </c>
      <c r="F12" s="1" t="s">
        <v>117</v>
      </c>
      <c r="G12" s="3">
        <v>999458560</v>
      </c>
      <c r="H12" s="1">
        <v>100</v>
      </c>
      <c r="I12" s="1" t="s">
        <v>118</v>
      </c>
      <c r="J12" s="1" t="s">
        <v>119</v>
      </c>
      <c r="K12" s="1">
        <v>0</v>
      </c>
      <c r="L12" s="1" t="s">
        <v>120</v>
      </c>
      <c r="M12" s="1" t="s">
        <v>121</v>
      </c>
      <c r="N12" s="1" t="s">
        <v>122</v>
      </c>
      <c r="O12" s="1" t="s">
        <v>123</v>
      </c>
      <c r="P12" s="1" t="s">
        <v>124</v>
      </c>
      <c r="Q12" s="1" t="s">
        <v>30</v>
      </c>
      <c r="R12" s="1" t="s">
        <v>125</v>
      </c>
      <c r="S12" s="1" t="s">
        <v>126</v>
      </c>
      <c r="T12" s="1" t="s">
        <v>121</v>
      </c>
      <c r="U12" s="3">
        <v>994771308</v>
      </c>
      <c r="V12" s="1">
        <v>100</v>
      </c>
      <c r="W12" s="1" t="s">
        <v>127</v>
      </c>
    </row>
    <row r="13" spans="1:23" x14ac:dyDescent="0.25">
      <c r="A13" s="3">
        <v>353975050</v>
      </c>
      <c r="B13" s="3">
        <v>359000000</v>
      </c>
      <c r="C13" s="1" t="s">
        <v>98</v>
      </c>
      <c r="D13" s="1"/>
      <c r="E13" s="3">
        <v>353975050</v>
      </c>
      <c r="F13" s="1" t="s">
        <v>99</v>
      </c>
      <c r="G13" s="3">
        <v>359000000</v>
      </c>
      <c r="H13" s="1">
        <v>100</v>
      </c>
      <c r="I13" s="1" t="s">
        <v>100</v>
      </c>
      <c r="J13" s="1" t="s">
        <v>37</v>
      </c>
      <c r="K13" s="1">
        <v>0</v>
      </c>
      <c r="L13" s="1" t="s">
        <v>38</v>
      </c>
      <c r="M13" s="1" t="s">
        <v>128</v>
      </c>
      <c r="N13" s="1" t="s">
        <v>129</v>
      </c>
      <c r="O13" s="1" t="s">
        <v>103</v>
      </c>
      <c r="P13" s="1" t="s">
        <v>104</v>
      </c>
      <c r="Q13" s="1" t="s">
        <v>105</v>
      </c>
      <c r="R13" s="1" t="s">
        <v>106</v>
      </c>
      <c r="S13" s="1" t="s">
        <v>107</v>
      </c>
      <c r="T13" s="1" t="s">
        <v>128</v>
      </c>
      <c r="U13" s="3">
        <v>353975050</v>
      </c>
      <c r="V13" s="1">
        <v>100</v>
      </c>
      <c r="W13" s="1" t="s">
        <v>108</v>
      </c>
    </row>
    <row r="14" spans="1:23" x14ac:dyDescent="0.25">
      <c r="A14" s="1"/>
      <c r="B14" s="3">
        <v>11400000</v>
      </c>
      <c r="C14" s="1" t="s">
        <v>46</v>
      </c>
      <c r="D14" s="1"/>
      <c r="E14" s="1"/>
      <c r="F14" s="1" t="s">
        <v>130</v>
      </c>
      <c r="G14" s="4"/>
      <c r="H14" s="1"/>
      <c r="I14" s="1" t="s">
        <v>48</v>
      </c>
      <c r="J14" s="1" t="s">
        <v>37</v>
      </c>
      <c r="K14" s="1"/>
      <c r="L14" s="1" t="s">
        <v>38</v>
      </c>
      <c r="M14" s="1" t="s">
        <v>131</v>
      </c>
      <c r="N14" s="1" t="s">
        <v>132</v>
      </c>
      <c r="O14" s="1"/>
      <c r="P14" s="1"/>
      <c r="Q14" s="1" t="s">
        <v>133</v>
      </c>
      <c r="R14" s="1" t="s">
        <v>115</v>
      </c>
      <c r="S14" s="1" t="s">
        <v>32</v>
      </c>
      <c r="T14" s="1"/>
      <c r="U14" s="1"/>
      <c r="V14" s="1">
        <v>99.89</v>
      </c>
      <c r="W14" s="1" t="s">
        <v>134</v>
      </c>
    </row>
    <row r="15" spans="1:23" x14ac:dyDescent="0.25">
      <c r="A15" s="3">
        <v>588748911</v>
      </c>
      <c r="B15" s="3">
        <v>597900032</v>
      </c>
      <c r="C15" s="1" t="s">
        <v>135</v>
      </c>
      <c r="D15" s="1"/>
      <c r="E15" s="3">
        <v>588748911</v>
      </c>
      <c r="F15" s="1" t="s">
        <v>136</v>
      </c>
      <c r="G15" s="3">
        <v>589900032</v>
      </c>
      <c r="H15" s="1">
        <v>100</v>
      </c>
      <c r="I15" s="1" t="s">
        <v>137</v>
      </c>
      <c r="J15" s="1" t="s">
        <v>37</v>
      </c>
      <c r="K15" s="1">
        <v>0</v>
      </c>
      <c r="L15" s="1" t="s">
        <v>38</v>
      </c>
      <c r="M15" s="1" t="s">
        <v>138</v>
      </c>
      <c r="N15" s="1" t="s">
        <v>139</v>
      </c>
      <c r="O15" s="1" t="s">
        <v>140</v>
      </c>
      <c r="P15" s="1" t="s">
        <v>141</v>
      </c>
      <c r="Q15" s="1" t="s">
        <v>142</v>
      </c>
      <c r="R15" s="1" t="s">
        <v>143</v>
      </c>
      <c r="S15" s="1" t="s">
        <v>32</v>
      </c>
      <c r="T15" s="1" t="s">
        <v>138</v>
      </c>
      <c r="U15" s="3">
        <v>588748911</v>
      </c>
      <c r="V15" s="1">
        <v>100</v>
      </c>
      <c r="W15" s="1" t="s">
        <v>144</v>
      </c>
    </row>
    <row r="16" spans="1:23" x14ac:dyDescent="0.25">
      <c r="A16" s="3">
        <v>93094000</v>
      </c>
      <c r="B16" s="3">
        <v>104600000</v>
      </c>
      <c r="C16" s="1" t="s">
        <v>145</v>
      </c>
      <c r="D16" s="1"/>
      <c r="E16" s="3">
        <v>93094000</v>
      </c>
      <c r="F16" s="1" t="s">
        <v>146</v>
      </c>
      <c r="G16" s="3">
        <v>93094000</v>
      </c>
      <c r="H16" s="1">
        <v>100</v>
      </c>
      <c r="I16" s="1" t="s">
        <v>147</v>
      </c>
      <c r="J16" s="1" t="s">
        <v>37</v>
      </c>
      <c r="K16" s="1">
        <v>0</v>
      </c>
      <c r="L16" s="1" t="s">
        <v>38</v>
      </c>
      <c r="M16" s="1" t="s">
        <v>148</v>
      </c>
      <c r="N16" s="1" t="s">
        <v>149</v>
      </c>
      <c r="O16" s="1" t="s">
        <v>150</v>
      </c>
      <c r="P16" s="1" t="s">
        <v>151</v>
      </c>
      <c r="Q16" s="1" t="s">
        <v>152</v>
      </c>
      <c r="R16" s="1" t="s">
        <v>153</v>
      </c>
      <c r="S16" s="1" t="s">
        <v>154</v>
      </c>
      <c r="T16" s="1" t="s">
        <v>148</v>
      </c>
      <c r="U16" s="3">
        <v>93094000</v>
      </c>
      <c r="V16" s="1">
        <v>100</v>
      </c>
      <c r="W16" s="1" t="s">
        <v>155</v>
      </c>
    </row>
    <row r="17" spans="1:23" x14ac:dyDescent="0.25">
      <c r="A17" s="1"/>
      <c r="B17" s="3">
        <v>4452000</v>
      </c>
      <c r="C17" s="1" t="s">
        <v>156</v>
      </c>
      <c r="D17" s="1"/>
      <c r="E17" s="1"/>
      <c r="F17" s="1" t="s">
        <v>157</v>
      </c>
      <c r="G17" s="4"/>
      <c r="H17" s="1"/>
      <c r="I17" s="1" t="s">
        <v>158</v>
      </c>
      <c r="J17" s="1" t="s">
        <v>37</v>
      </c>
      <c r="K17" s="1"/>
      <c r="L17" s="1" t="s">
        <v>38</v>
      </c>
      <c r="M17" s="1" t="s">
        <v>159</v>
      </c>
      <c r="N17" s="1" t="s">
        <v>160</v>
      </c>
      <c r="O17" s="1"/>
      <c r="P17" s="1"/>
      <c r="Q17" s="1" t="s">
        <v>161</v>
      </c>
      <c r="R17" s="1" t="s">
        <v>106</v>
      </c>
      <c r="S17" s="1" t="s">
        <v>107</v>
      </c>
      <c r="T17" s="1"/>
      <c r="U17" s="1"/>
      <c r="V17" s="1">
        <v>100</v>
      </c>
      <c r="W17" s="1" t="s">
        <v>162</v>
      </c>
    </row>
    <row r="18" spans="1:23" x14ac:dyDescent="0.25">
      <c r="A18" s="3">
        <v>39126065</v>
      </c>
      <c r="B18" s="3">
        <v>43612000</v>
      </c>
      <c r="C18" s="1" t="s">
        <v>74</v>
      </c>
      <c r="D18" s="1"/>
      <c r="E18" s="3">
        <v>39126065</v>
      </c>
      <c r="F18" s="1" t="s">
        <v>75</v>
      </c>
      <c r="G18" s="3">
        <v>43612000</v>
      </c>
      <c r="H18" s="1">
        <v>100</v>
      </c>
      <c r="I18" s="1" t="s">
        <v>67</v>
      </c>
      <c r="J18" s="1" t="s">
        <v>37</v>
      </c>
      <c r="K18" s="1">
        <v>0</v>
      </c>
      <c r="L18" s="1" t="s">
        <v>38</v>
      </c>
      <c r="M18" s="1" t="s">
        <v>163</v>
      </c>
      <c r="N18" s="1" t="s">
        <v>164</v>
      </c>
      <c r="O18" s="1" t="s">
        <v>165</v>
      </c>
      <c r="P18" s="1" t="s">
        <v>79</v>
      </c>
      <c r="Q18" s="1" t="s">
        <v>166</v>
      </c>
      <c r="R18" s="1" t="s">
        <v>81</v>
      </c>
      <c r="S18" s="1" t="s">
        <v>44</v>
      </c>
      <c r="T18" s="1" t="s">
        <v>163</v>
      </c>
      <c r="U18" s="3">
        <v>39126065</v>
      </c>
      <c r="V18" s="1">
        <v>100</v>
      </c>
      <c r="W18" s="1" t="s">
        <v>82</v>
      </c>
    </row>
    <row r="19" spans="1:23" x14ac:dyDescent="0.25">
      <c r="A19" s="3">
        <v>131692952</v>
      </c>
      <c r="B19" s="3">
        <v>157277152</v>
      </c>
      <c r="C19" s="1" t="s">
        <v>167</v>
      </c>
      <c r="D19" s="1"/>
      <c r="E19" s="3">
        <v>131692952</v>
      </c>
      <c r="F19" s="1" t="s">
        <v>136</v>
      </c>
      <c r="G19" s="3">
        <v>157277152</v>
      </c>
      <c r="H19" s="1">
        <v>100</v>
      </c>
      <c r="I19" s="1" t="s">
        <v>137</v>
      </c>
      <c r="J19" s="1" t="s">
        <v>37</v>
      </c>
      <c r="K19" s="1">
        <v>0</v>
      </c>
      <c r="L19" s="1" t="s">
        <v>38</v>
      </c>
      <c r="M19" s="1" t="s">
        <v>168</v>
      </c>
      <c r="N19" s="1" t="s">
        <v>169</v>
      </c>
      <c r="O19" s="1"/>
      <c r="P19" s="1" t="s">
        <v>170</v>
      </c>
      <c r="Q19" s="1" t="s">
        <v>125</v>
      </c>
      <c r="R19" s="1" t="s">
        <v>171</v>
      </c>
      <c r="S19" s="1" t="s">
        <v>32</v>
      </c>
      <c r="T19" s="1" t="s">
        <v>168</v>
      </c>
      <c r="U19" s="3">
        <v>131692952</v>
      </c>
      <c r="V19" s="1">
        <v>100</v>
      </c>
      <c r="W19" s="1" t="s">
        <v>172</v>
      </c>
    </row>
    <row r="20" spans="1:23" x14ac:dyDescent="0.25">
      <c r="A20" s="3">
        <v>89634311</v>
      </c>
      <c r="B20" s="3">
        <v>101115000</v>
      </c>
      <c r="C20" s="1" t="s">
        <v>173</v>
      </c>
      <c r="D20" s="1"/>
      <c r="E20" s="3">
        <v>89634311</v>
      </c>
      <c r="F20" s="1" t="s">
        <v>89</v>
      </c>
      <c r="G20" s="3">
        <v>99861000</v>
      </c>
      <c r="H20" s="1">
        <v>100</v>
      </c>
      <c r="I20" s="1" t="s">
        <v>90</v>
      </c>
      <c r="J20" s="1" t="s">
        <v>37</v>
      </c>
      <c r="K20" s="1">
        <v>0</v>
      </c>
      <c r="L20" s="1" t="s">
        <v>38</v>
      </c>
      <c r="M20" s="1" t="s">
        <v>174</v>
      </c>
      <c r="N20" s="1" t="s">
        <v>175</v>
      </c>
      <c r="O20" s="1" t="s">
        <v>176</v>
      </c>
      <c r="P20" s="1" t="s">
        <v>177</v>
      </c>
      <c r="Q20" s="1" t="s">
        <v>178</v>
      </c>
      <c r="R20" s="1" t="s">
        <v>143</v>
      </c>
      <c r="S20" s="1" t="s">
        <v>96</v>
      </c>
      <c r="T20" s="1" t="s">
        <v>174</v>
      </c>
      <c r="U20" s="3">
        <v>89634311</v>
      </c>
      <c r="V20" s="1">
        <v>100</v>
      </c>
      <c r="W20" s="1" t="s">
        <v>179</v>
      </c>
    </row>
    <row r="21" spans="1:23" x14ac:dyDescent="0.25">
      <c r="A21" s="1"/>
      <c r="B21" s="1">
        <v>0</v>
      </c>
      <c r="C21" s="1" t="s">
        <v>135</v>
      </c>
      <c r="D21" s="1"/>
      <c r="E21" s="1"/>
      <c r="F21" s="1" t="s">
        <v>180</v>
      </c>
      <c r="G21" s="4"/>
      <c r="H21" s="1"/>
      <c r="I21" s="1" t="s">
        <v>137</v>
      </c>
      <c r="J21" s="1" t="s">
        <v>26</v>
      </c>
      <c r="K21" s="1"/>
      <c r="L21" s="1" t="s">
        <v>181</v>
      </c>
      <c r="M21" s="1" t="s">
        <v>182</v>
      </c>
      <c r="N21" s="1" t="s">
        <v>183</v>
      </c>
      <c r="O21" s="1"/>
      <c r="P21" s="1"/>
      <c r="Q21" s="1" t="s">
        <v>72</v>
      </c>
      <c r="R21" s="1" t="s">
        <v>184</v>
      </c>
      <c r="S21" s="1" t="s">
        <v>32</v>
      </c>
      <c r="T21" s="1"/>
      <c r="U21" s="1"/>
      <c r="V21" s="1">
        <v>0</v>
      </c>
      <c r="W21" s="1" t="s">
        <v>185</v>
      </c>
    </row>
    <row r="22" spans="1:23" x14ac:dyDescent="0.25">
      <c r="A22" s="3">
        <v>115789033</v>
      </c>
      <c r="B22" s="3">
        <v>118000000</v>
      </c>
      <c r="C22" s="1" t="s">
        <v>65</v>
      </c>
      <c r="D22" s="3">
        <v>1314600</v>
      </c>
      <c r="E22" s="3">
        <v>115789033</v>
      </c>
      <c r="F22" s="1" t="s">
        <v>83</v>
      </c>
      <c r="G22" s="3">
        <v>117111966</v>
      </c>
      <c r="H22" s="1">
        <v>100</v>
      </c>
      <c r="I22" s="1" t="s">
        <v>25</v>
      </c>
      <c r="J22" s="1" t="s">
        <v>37</v>
      </c>
      <c r="K22" s="1">
        <v>0</v>
      </c>
      <c r="L22" s="1" t="s">
        <v>38</v>
      </c>
      <c r="M22" s="1" t="s">
        <v>186</v>
      </c>
      <c r="N22" s="1" t="s">
        <v>187</v>
      </c>
      <c r="O22" s="1" t="s">
        <v>70</v>
      </c>
      <c r="P22" s="1" t="s">
        <v>188</v>
      </c>
      <c r="Q22" s="1" t="s">
        <v>72</v>
      </c>
      <c r="R22" s="1" t="s">
        <v>73</v>
      </c>
      <c r="S22" s="1" t="s">
        <v>32</v>
      </c>
      <c r="T22" s="1" t="s">
        <v>186</v>
      </c>
      <c r="U22" s="3">
        <v>117103633</v>
      </c>
      <c r="V22" s="1">
        <v>100</v>
      </c>
      <c r="W22" s="1" t="s">
        <v>189</v>
      </c>
    </row>
    <row r="23" spans="1:23" x14ac:dyDescent="0.25">
      <c r="A23" s="3">
        <v>12685107</v>
      </c>
      <c r="B23" s="3">
        <v>14190000</v>
      </c>
      <c r="C23" s="1" t="s">
        <v>190</v>
      </c>
      <c r="D23" s="1"/>
      <c r="E23" s="3">
        <v>12685107</v>
      </c>
      <c r="F23" s="1"/>
      <c r="G23" s="3">
        <v>12921720</v>
      </c>
      <c r="H23" s="1">
        <v>100</v>
      </c>
      <c r="I23" s="1" t="s">
        <v>36</v>
      </c>
      <c r="J23" s="1" t="s">
        <v>37</v>
      </c>
      <c r="K23" s="1">
        <v>0</v>
      </c>
      <c r="L23" s="1" t="s">
        <v>38</v>
      </c>
      <c r="M23" s="1" t="s">
        <v>191</v>
      </c>
      <c r="N23" s="1" t="s">
        <v>192</v>
      </c>
      <c r="O23" s="1"/>
      <c r="P23" s="1"/>
      <c r="Q23" s="1" t="s">
        <v>193</v>
      </c>
      <c r="R23" s="1" t="s">
        <v>194</v>
      </c>
      <c r="S23" s="1" t="s">
        <v>44</v>
      </c>
      <c r="T23" s="1" t="s">
        <v>191</v>
      </c>
      <c r="U23" s="3">
        <v>12685107</v>
      </c>
      <c r="V23" s="1">
        <v>100</v>
      </c>
      <c r="W23" s="1" t="s">
        <v>195</v>
      </c>
    </row>
    <row r="24" spans="1:23" x14ac:dyDescent="0.25">
      <c r="A24" s="3">
        <v>540580360</v>
      </c>
      <c r="B24" s="3">
        <v>738829000</v>
      </c>
      <c r="C24" s="1" t="s">
        <v>196</v>
      </c>
      <c r="D24" s="3">
        <v>54638339</v>
      </c>
      <c r="E24" s="3">
        <v>540580360</v>
      </c>
      <c r="F24" s="1" t="s">
        <v>197</v>
      </c>
      <c r="G24" s="3">
        <v>738829000</v>
      </c>
      <c r="H24" s="1">
        <v>100</v>
      </c>
      <c r="I24" s="1" t="s">
        <v>118</v>
      </c>
      <c r="J24" s="1" t="s">
        <v>119</v>
      </c>
      <c r="K24" s="1">
        <v>0</v>
      </c>
      <c r="L24" s="1" t="s">
        <v>120</v>
      </c>
      <c r="M24" s="1" t="s">
        <v>198</v>
      </c>
      <c r="N24" s="1" t="s">
        <v>199</v>
      </c>
      <c r="O24" s="1" t="s">
        <v>200</v>
      </c>
      <c r="P24" s="1" t="s">
        <v>201</v>
      </c>
      <c r="Q24" s="1" t="s">
        <v>202</v>
      </c>
      <c r="R24" s="1" t="s">
        <v>203</v>
      </c>
      <c r="S24" s="1" t="s">
        <v>126</v>
      </c>
      <c r="T24" s="1" t="s">
        <v>198</v>
      </c>
      <c r="U24" s="3">
        <v>737841000</v>
      </c>
      <c r="V24" s="1">
        <v>100</v>
      </c>
      <c r="W24" s="1" t="s">
        <v>204</v>
      </c>
    </row>
    <row r="25" spans="1:23" x14ac:dyDescent="0.25">
      <c r="A25" s="1"/>
      <c r="B25" s="1">
        <v>0</v>
      </c>
      <c r="C25" s="1" t="s">
        <v>46</v>
      </c>
      <c r="D25" s="1"/>
      <c r="E25" s="1"/>
      <c r="F25" s="1" t="s">
        <v>205</v>
      </c>
      <c r="G25" s="4"/>
      <c r="H25" s="1"/>
      <c r="I25" s="1" t="s">
        <v>137</v>
      </c>
      <c r="J25" s="1" t="s">
        <v>26</v>
      </c>
      <c r="K25" s="1"/>
      <c r="L25" s="1" t="s">
        <v>181</v>
      </c>
      <c r="M25" s="1" t="s">
        <v>206</v>
      </c>
      <c r="N25" s="1" t="s">
        <v>207</v>
      </c>
      <c r="O25" s="1"/>
      <c r="P25" s="1"/>
      <c r="Q25" s="1" t="s">
        <v>105</v>
      </c>
      <c r="R25" s="1" t="s">
        <v>208</v>
      </c>
      <c r="S25" s="1" t="s">
        <v>32</v>
      </c>
      <c r="T25" s="1"/>
      <c r="U25" s="1"/>
      <c r="V25" s="1">
        <v>0</v>
      </c>
      <c r="W25" s="1" t="s">
        <v>209</v>
      </c>
    </row>
    <row r="26" spans="1:23" x14ac:dyDescent="0.25">
      <c r="A26" s="3">
        <v>161432421</v>
      </c>
      <c r="B26" s="3">
        <v>193680000</v>
      </c>
      <c r="C26" s="1" t="s">
        <v>116</v>
      </c>
      <c r="D26" s="1"/>
      <c r="E26" s="3">
        <v>161432421</v>
      </c>
      <c r="F26" s="1" t="s">
        <v>24</v>
      </c>
      <c r="G26" s="3">
        <v>188622616</v>
      </c>
      <c r="H26" s="1">
        <v>90</v>
      </c>
      <c r="I26" s="1" t="s">
        <v>25</v>
      </c>
      <c r="J26" s="1" t="s">
        <v>26</v>
      </c>
      <c r="K26" s="1" t="s">
        <v>210</v>
      </c>
      <c r="L26" s="1" t="s">
        <v>211</v>
      </c>
      <c r="M26" s="1" t="s">
        <v>212</v>
      </c>
      <c r="N26" s="1" t="s">
        <v>213</v>
      </c>
      <c r="O26" s="1" t="s">
        <v>214</v>
      </c>
      <c r="P26" s="1" t="s">
        <v>215</v>
      </c>
      <c r="Q26" s="1" t="s">
        <v>216</v>
      </c>
      <c r="R26" s="1" t="s">
        <v>217</v>
      </c>
      <c r="S26" s="1" t="s">
        <v>32</v>
      </c>
      <c r="T26" s="1" t="s">
        <v>212</v>
      </c>
      <c r="U26" s="3">
        <v>188622616</v>
      </c>
      <c r="V26" s="1">
        <v>90</v>
      </c>
      <c r="W26" s="1" t="s">
        <v>218</v>
      </c>
    </row>
    <row r="27" spans="1:23" x14ac:dyDescent="0.25">
      <c r="A27" s="1"/>
      <c r="B27" s="1">
        <v>0</v>
      </c>
      <c r="C27" s="1" t="s">
        <v>173</v>
      </c>
      <c r="D27" s="1"/>
      <c r="E27" s="1"/>
      <c r="F27" s="1" t="s">
        <v>219</v>
      </c>
      <c r="G27" s="4"/>
      <c r="H27" s="1"/>
      <c r="I27" s="1" t="s">
        <v>220</v>
      </c>
      <c r="J27" s="1" t="s">
        <v>221</v>
      </c>
      <c r="K27" s="1"/>
      <c r="L27" s="1" t="s">
        <v>222</v>
      </c>
      <c r="M27" s="1" t="s">
        <v>223</v>
      </c>
      <c r="N27" s="1" t="s">
        <v>224</v>
      </c>
      <c r="O27" s="1"/>
      <c r="P27" s="1"/>
      <c r="Q27" s="1" t="s">
        <v>30</v>
      </c>
      <c r="R27" s="1" t="s">
        <v>225</v>
      </c>
      <c r="S27" s="1" t="s">
        <v>96</v>
      </c>
      <c r="T27" s="1"/>
      <c r="U27" s="1"/>
      <c r="V27" s="1">
        <v>0</v>
      </c>
      <c r="W27" s="1" t="s">
        <v>226</v>
      </c>
    </row>
    <row r="28" spans="1:23" x14ac:dyDescent="0.25">
      <c r="A28" s="1"/>
      <c r="B28" s="1">
        <v>0</v>
      </c>
      <c r="C28" s="1" t="s">
        <v>88</v>
      </c>
      <c r="D28" s="1"/>
      <c r="E28" s="1"/>
      <c r="F28" s="1" t="s">
        <v>227</v>
      </c>
      <c r="G28" s="4"/>
      <c r="H28" s="1"/>
      <c r="I28" s="1" t="s">
        <v>90</v>
      </c>
      <c r="J28" s="1" t="s">
        <v>221</v>
      </c>
      <c r="K28" s="1"/>
      <c r="L28" s="1" t="s">
        <v>222</v>
      </c>
      <c r="M28" s="1" t="s">
        <v>228</v>
      </c>
      <c r="N28" s="1" t="s">
        <v>229</v>
      </c>
      <c r="O28" s="1"/>
      <c r="P28" s="1"/>
      <c r="Q28" s="1" t="s">
        <v>30</v>
      </c>
      <c r="R28" s="1" t="s">
        <v>62</v>
      </c>
      <c r="S28" s="1" t="s">
        <v>96</v>
      </c>
      <c r="T28" s="1"/>
      <c r="U28" s="1"/>
      <c r="V28" s="1">
        <v>0</v>
      </c>
      <c r="W28" s="1" t="s">
        <v>230</v>
      </c>
    </row>
    <row r="29" spans="1:23" x14ac:dyDescent="0.25">
      <c r="A29" s="3">
        <v>302772604</v>
      </c>
      <c r="B29" s="3">
        <v>314071000</v>
      </c>
      <c r="C29" s="1" t="s">
        <v>196</v>
      </c>
      <c r="D29" s="1"/>
      <c r="E29" s="3">
        <v>302772604</v>
      </c>
      <c r="F29" s="1" t="s">
        <v>231</v>
      </c>
      <c r="G29" s="3">
        <v>314071000</v>
      </c>
      <c r="H29" s="1">
        <v>100</v>
      </c>
      <c r="I29" s="1" t="s">
        <v>118</v>
      </c>
      <c r="J29" s="1" t="s">
        <v>119</v>
      </c>
      <c r="K29" s="1">
        <v>0</v>
      </c>
      <c r="L29" s="1" t="s">
        <v>120</v>
      </c>
      <c r="M29" s="1" t="s">
        <v>232</v>
      </c>
      <c r="N29" s="1" t="s">
        <v>233</v>
      </c>
      <c r="O29" s="1" t="s">
        <v>234</v>
      </c>
      <c r="P29" s="1" t="s">
        <v>201</v>
      </c>
      <c r="Q29" s="1" t="s">
        <v>235</v>
      </c>
      <c r="R29" s="1" t="s">
        <v>236</v>
      </c>
      <c r="S29" s="1" t="s">
        <v>126</v>
      </c>
      <c r="T29" s="1" t="s">
        <v>232</v>
      </c>
      <c r="U29" s="3">
        <v>310374874</v>
      </c>
      <c r="V29" s="1">
        <v>100</v>
      </c>
      <c r="W29" s="1" t="s">
        <v>237</v>
      </c>
    </row>
    <row r="30" spans="1:23" x14ac:dyDescent="0.25">
      <c r="A30" s="3">
        <v>166909828</v>
      </c>
      <c r="B30" s="3">
        <v>170999917</v>
      </c>
      <c r="C30" s="1" t="s">
        <v>238</v>
      </c>
      <c r="D30" s="3">
        <v>19641067</v>
      </c>
      <c r="E30" s="3">
        <v>166909828</v>
      </c>
      <c r="F30" s="1" t="s">
        <v>75</v>
      </c>
      <c r="G30" s="3">
        <v>171820094</v>
      </c>
      <c r="H30" s="1">
        <v>100</v>
      </c>
      <c r="I30" s="1" t="s">
        <v>67</v>
      </c>
      <c r="J30" s="1" t="s">
        <v>239</v>
      </c>
      <c r="K30" s="1">
        <v>0</v>
      </c>
      <c r="L30" s="1" t="s">
        <v>240</v>
      </c>
      <c r="M30" s="1" t="s">
        <v>241</v>
      </c>
      <c r="N30" s="1" t="s">
        <v>242</v>
      </c>
      <c r="O30" s="1" t="s">
        <v>243</v>
      </c>
      <c r="P30" s="1" t="s">
        <v>244</v>
      </c>
      <c r="Q30" s="1" t="s">
        <v>245</v>
      </c>
      <c r="R30" s="1" t="s">
        <v>246</v>
      </c>
      <c r="S30" s="1" t="s">
        <v>44</v>
      </c>
      <c r="T30" s="1" t="s">
        <v>241</v>
      </c>
      <c r="U30" s="3">
        <v>171820094</v>
      </c>
      <c r="V30" s="1">
        <v>100</v>
      </c>
      <c r="W30" s="1" t="s">
        <v>247</v>
      </c>
    </row>
    <row r="31" spans="1:23" x14ac:dyDescent="0.25">
      <c r="A31" s="1"/>
      <c r="B31" s="1">
        <v>0</v>
      </c>
      <c r="C31" s="1" t="s">
        <v>248</v>
      </c>
      <c r="D31" s="1"/>
      <c r="E31" s="1"/>
      <c r="F31" s="1" t="s">
        <v>249</v>
      </c>
      <c r="G31" s="4"/>
      <c r="H31" s="1"/>
      <c r="I31" s="1" t="s">
        <v>56</v>
      </c>
      <c r="J31" s="1" t="s">
        <v>57</v>
      </c>
      <c r="K31" s="1"/>
      <c r="L31" s="1" t="s">
        <v>58</v>
      </c>
      <c r="M31" s="1" t="s">
        <v>250</v>
      </c>
      <c r="N31" s="1" t="s">
        <v>251</v>
      </c>
      <c r="O31" s="1"/>
      <c r="P31" s="1"/>
      <c r="Q31" s="1" t="s">
        <v>61</v>
      </c>
      <c r="R31" s="1" t="s">
        <v>62</v>
      </c>
      <c r="S31" s="1" t="s">
        <v>63</v>
      </c>
      <c r="T31" s="1"/>
      <c r="U31" s="1"/>
      <c r="V31" s="1">
        <v>0</v>
      </c>
      <c r="W31" s="1" t="s">
        <v>252</v>
      </c>
    </row>
    <row r="32" spans="1:23" x14ac:dyDescent="0.25">
      <c r="A32" s="3">
        <v>4788000</v>
      </c>
      <c r="B32" s="3">
        <v>4800000</v>
      </c>
      <c r="C32" s="1" t="s">
        <v>54</v>
      </c>
      <c r="D32" s="1"/>
      <c r="E32" s="3">
        <v>4788000</v>
      </c>
      <c r="F32" s="1" t="s">
        <v>253</v>
      </c>
      <c r="G32" s="3">
        <v>4800000</v>
      </c>
      <c r="H32" s="1">
        <v>100</v>
      </c>
      <c r="I32" s="1" t="s">
        <v>254</v>
      </c>
      <c r="J32" s="1" t="s">
        <v>37</v>
      </c>
      <c r="K32" s="1">
        <v>0</v>
      </c>
      <c r="L32" s="1" t="s">
        <v>38</v>
      </c>
      <c r="M32" s="1" t="s">
        <v>255</v>
      </c>
      <c r="N32" s="1" t="s">
        <v>256</v>
      </c>
      <c r="O32" s="1"/>
      <c r="P32" s="1"/>
      <c r="Q32" s="1" t="s">
        <v>202</v>
      </c>
      <c r="R32" s="1" t="s">
        <v>141</v>
      </c>
      <c r="S32" s="1" t="s">
        <v>63</v>
      </c>
      <c r="T32" s="1" t="s">
        <v>255</v>
      </c>
      <c r="U32" s="3">
        <v>4788000</v>
      </c>
      <c r="V32" s="1">
        <v>100</v>
      </c>
      <c r="W32" s="1" t="s">
        <v>257</v>
      </c>
    </row>
    <row r="33" spans="1:23" x14ac:dyDescent="0.25">
      <c r="A33" s="3">
        <v>355612250</v>
      </c>
      <c r="B33" s="3">
        <v>345000000</v>
      </c>
      <c r="C33" s="1" t="s">
        <v>65</v>
      </c>
      <c r="D33" s="1"/>
      <c r="E33" s="3">
        <v>355612250</v>
      </c>
      <c r="F33" s="1" t="s">
        <v>258</v>
      </c>
      <c r="G33" s="3">
        <v>345000000</v>
      </c>
      <c r="H33" s="1">
        <v>100</v>
      </c>
      <c r="I33" s="1" t="s">
        <v>56</v>
      </c>
      <c r="J33" s="1" t="s">
        <v>37</v>
      </c>
      <c r="K33" s="1">
        <v>0</v>
      </c>
      <c r="L33" s="1" t="s">
        <v>38</v>
      </c>
      <c r="M33" s="1" t="s">
        <v>259</v>
      </c>
      <c r="N33" s="1" t="s">
        <v>260</v>
      </c>
      <c r="O33" s="1"/>
      <c r="P33" s="1" t="s">
        <v>261</v>
      </c>
      <c r="Q33" s="1" t="s">
        <v>30</v>
      </c>
      <c r="R33" s="1" t="s">
        <v>262</v>
      </c>
      <c r="S33" s="1" t="s">
        <v>63</v>
      </c>
      <c r="T33" s="1" t="s">
        <v>259</v>
      </c>
      <c r="U33" s="3">
        <v>355612250</v>
      </c>
      <c r="V33" s="1">
        <v>100</v>
      </c>
      <c r="W33" s="1" t="s">
        <v>263</v>
      </c>
    </row>
    <row r="34" spans="1:23" x14ac:dyDescent="0.25">
      <c r="A34" s="1"/>
      <c r="B34" s="1">
        <v>0</v>
      </c>
      <c r="C34" s="1" t="s">
        <v>65</v>
      </c>
      <c r="D34" s="1"/>
      <c r="E34" s="1"/>
      <c r="F34" s="1" t="s">
        <v>258</v>
      </c>
      <c r="G34" s="4"/>
      <c r="H34" s="1"/>
      <c r="I34" s="1" t="s">
        <v>56</v>
      </c>
      <c r="J34" s="1" t="s">
        <v>57</v>
      </c>
      <c r="K34" s="1"/>
      <c r="L34" s="1" t="s">
        <v>58</v>
      </c>
      <c r="M34" s="1" t="s">
        <v>264</v>
      </c>
      <c r="N34" s="1" t="s">
        <v>265</v>
      </c>
      <c r="O34" s="1"/>
      <c r="P34" s="1"/>
      <c r="Q34" s="1" t="s">
        <v>266</v>
      </c>
      <c r="R34" s="1" t="s">
        <v>125</v>
      </c>
      <c r="S34" s="1" t="s">
        <v>63</v>
      </c>
      <c r="T34" s="1"/>
      <c r="U34" s="1"/>
      <c r="V34" s="1">
        <v>0</v>
      </c>
      <c r="W34" s="1" t="s">
        <v>267</v>
      </c>
    </row>
    <row r="35" spans="1:23" x14ac:dyDescent="0.25">
      <c r="A35" s="1"/>
      <c r="B35" s="1">
        <v>0</v>
      </c>
      <c r="C35" s="1" t="s">
        <v>135</v>
      </c>
      <c r="D35" s="1"/>
      <c r="E35" s="1"/>
      <c r="F35" s="1" t="s">
        <v>180</v>
      </c>
      <c r="G35" s="4"/>
      <c r="H35" s="1"/>
      <c r="I35" s="1" t="s">
        <v>137</v>
      </c>
      <c r="J35" s="1" t="s">
        <v>26</v>
      </c>
      <c r="K35" s="1"/>
      <c r="L35" s="1" t="s">
        <v>27</v>
      </c>
      <c r="M35" s="1" t="s">
        <v>268</v>
      </c>
      <c r="N35" s="1" t="s">
        <v>269</v>
      </c>
      <c r="O35" s="1"/>
      <c r="P35" s="1"/>
      <c r="Q35" s="1" t="s">
        <v>86</v>
      </c>
      <c r="R35" s="1" t="s">
        <v>208</v>
      </c>
      <c r="S35" s="1" t="s">
        <v>32</v>
      </c>
      <c r="T35" s="1"/>
      <c r="U35" s="1"/>
      <c r="V35" s="1">
        <v>0</v>
      </c>
      <c r="W35" s="1" t="s">
        <v>185</v>
      </c>
    </row>
    <row r="36" spans="1:23" x14ac:dyDescent="0.25">
      <c r="A36" s="3">
        <v>143585171</v>
      </c>
      <c r="B36" s="3">
        <v>142000000</v>
      </c>
      <c r="C36" s="1" t="s">
        <v>270</v>
      </c>
      <c r="D36" s="1"/>
      <c r="E36" s="3">
        <v>143585171</v>
      </c>
      <c r="F36" s="1" t="s">
        <v>271</v>
      </c>
      <c r="G36" s="3">
        <v>146612833</v>
      </c>
      <c r="H36" s="1">
        <v>100</v>
      </c>
      <c r="I36" s="1" t="s">
        <v>272</v>
      </c>
      <c r="J36" s="1" t="s">
        <v>37</v>
      </c>
      <c r="K36" s="1">
        <v>0</v>
      </c>
      <c r="L36" s="1" t="s">
        <v>38</v>
      </c>
      <c r="M36" s="1" t="s">
        <v>273</v>
      </c>
      <c r="N36" s="1" t="s">
        <v>274</v>
      </c>
      <c r="O36" s="1" t="s">
        <v>275</v>
      </c>
      <c r="P36" s="1" t="s">
        <v>262</v>
      </c>
      <c r="Q36" s="1" t="s">
        <v>276</v>
      </c>
      <c r="R36" s="1" t="s">
        <v>277</v>
      </c>
      <c r="S36" s="1" t="s">
        <v>107</v>
      </c>
      <c r="T36" s="1" t="s">
        <v>273</v>
      </c>
      <c r="U36" s="3">
        <v>143585171</v>
      </c>
      <c r="V36" s="1">
        <v>100</v>
      </c>
      <c r="W36" s="1" t="s">
        <v>278</v>
      </c>
    </row>
    <row r="37" spans="1:23" x14ac:dyDescent="0.25">
      <c r="A37" s="1"/>
      <c r="B37" s="1">
        <v>0</v>
      </c>
      <c r="C37" s="1" t="s">
        <v>135</v>
      </c>
      <c r="D37" s="1"/>
      <c r="E37" s="1"/>
      <c r="F37" s="1" t="s">
        <v>279</v>
      </c>
      <c r="G37" s="4"/>
      <c r="H37" s="1"/>
      <c r="I37" s="1" t="s">
        <v>137</v>
      </c>
      <c r="J37" s="1" t="s">
        <v>26</v>
      </c>
      <c r="K37" s="1"/>
      <c r="L37" s="1" t="s">
        <v>27</v>
      </c>
      <c r="M37" s="1" t="s">
        <v>280</v>
      </c>
      <c r="N37" s="1" t="s">
        <v>281</v>
      </c>
      <c r="O37" s="1"/>
      <c r="P37" s="1"/>
      <c r="Q37" s="1" t="s">
        <v>30</v>
      </c>
      <c r="R37" s="1" t="s">
        <v>208</v>
      </c>
      <c r="S37" s="1" t="s">
        <v>32</v>
      </c>
      <c r="T37" s="1"/>
      <c r="U37" s="1"/>
      <c r="V37" s="1">
        <v>0</v>
      </c>
      <c r="W37" s="1" t="s">
        <v>282</v>
      </c>
    </row>
    <row r="38" spans="1:23" x14ac:dyDescent="0.25">
      <c r="A38" s="1"/>
      <c r="B38" s="1">
        <v>0</v>
      </c>
      <c r="C38" s="1" t="s">
        <v>283</v>
      </c>
      <c r="D38" s="1"/>
      <c r="E38" s="1"/>
      <c r="F38" s="1" t="s">
        <v>284</v>
      </c>
      <c r="G38" s="4"/>
      <c r="H38" s="1"/>
      <c r="I38" s="1" t="s">
        <v>220</v>
      </c>
      <c r="J38" s="1" t="s">
        <v>221</v>
      </c>
      <c r="K38" s="1"/>
      <c r="L38" s="1" t="s">
        <v>222</v>
      </c>
      <c r="M38" s="1" t="s">
        <v>285</v>
      </c>
      <c r="N38" s="1" t="s">
        <v>286</v>
      </c>
      <c r="O38" s="1"/>
      <c r="P38" s="1"/>
      <c r="Q38" s="1" t="s">
        <v>30</v>
      </c>
      <c r="R38" s="1" t="s">
        <v>287</v>
      </c>
      <c r="S38" s="1" t="s">
        <v>96</v>
      </c>
      <c r="T38" s="1"/>
      <c r="U38" s="1"/>
      <c r="V38" s="1">
        <v>0</v>
      </c>
      <c r="W38" s="1" t="s">
        <v>288</v>
      </c>
    </row>
    <row r="39" spans="1:23" x14ac:dyDescent="0.25">
      <c r="A39" s="1"/>
      <c r="B39" s="1">
        <v>0</v>
      </c>
      <c r="C39" s="1" t="s">
        <v>289</v>
      </c>
      <c r="D39" s="1"/>
      <c r="E39" s="1"/>
      <c r="F39" s="1" t="s">
        <v>290</v>
      </c>
      <c r="G39" s="4"/>
      <c r="H39" s="1"/>
      <c r="I39" s="1" t="s">
        <v>291</v>
      </c>
      <c r="J39" s="1" t="s">
        <v>57</v>
      </c>
      <c r="K39" s="1"/>
      <c r="L39" s="1" t="s">
        <v>58</v>
      </c>
      <c r="M39" s="1" t="s">
        <v>292</v>
      </c>
      <c r="N39" s="1" t="s">
        <v>293</v>
      </c>
      <c r="O39" s="1"/>
      <c r="P39" s="1"/>
      <c r="Q39" s="1" t="s">
        <v>294</v>
      </c>
      <c r="R39" s="1" t="s">
        <v>62</v>
      </c>
      <c r="S39" s="1" t="s">
        <v>63</v>
      </c>
      <c r="T39" s="1"/>
      <c r="U39" s="1"/>
      <c r="V39" s="1">
        <v>0</v>
      </c>
      <c r="W39" s="1" t="s">
        <v>295</v>
      </c>
    </row>
    <row r="40" spans="1:23" x14ac:dyDescent="0.25">
      <c r="A40" s="1"/>
      <c r="B40" s="1">
        <v>0</v>
      </c>
      <c r="C40" s="1" t="s">
        <v>167</v>
      </c>
      <c r="D40" s="1"/>
      <c r="E40" s="1"/>
      <c r="F40" s="1" t="s">
        <v>296</v>
      </c>
      <c r="G40" s="4"/>
      <c r="H40" s="1"/>
      <c r="I40" s="1" t="s">
        <v>137</v>
      </c>
      <c r="J40" s="1" t="s">
        <v>26</v>
      </c>
      <c r="K40" s="1"/>
      <c r="L40" s="1" t="s">
        <v>27</v>
      </c>
      <c r="M40" s="1" t="s">
        <v>297</v>
      </c>
      <c r="N40" s="1" t="s">
        <v>298</v>
      </c>
      <c r="O40" s="1"/>
      <c r="P40" s="1"/>
      <c r="Q40" s="1" t="s">
        <v>266</v>
      </c>
      <c r="R40" s="1" t="s">
        <v>208</v>
      </c>
      <c r="S40" s="1" t="s">
        <v>32</v>
      </c>
      <c r="T40" s="1"/>
      <c r="U40" s="1"/>
      <c r="V40" s="1">
        <v>0</v>
      </c>
      <c r="W40" s="1" t="s">
        <v>299</v>
      </c>
    </row>
    <row r="41" spans="1:23" x14ac:dyDescent="0.25">
      <c r="A41" s="1"/>
      <c r="B41" s="1">
        <v>0</v>
      </c>
      <c r="C41" s="1" t="s">
        <v>54</v>
      </c>
      <c r="D41" s="1"/>
      <c r="E41" s="1"/>
      <c r="F41" s="1" t="s">
        <v>300</v>
      </c>
      <c r="G41" s="4"/>
      <c r="H41" s="1"/>
      <c r="I41" s="1" t="s">
        <v>254</v>
      </c>
      <c r="J41" s="1" t="s">
        <v>57</v>
      </c>
      <c r="K41" s="1"/>
      <c r="L41" s="1" t="s">
        <v>58</v>
      </c>
      <c r="M41" s="1" t="s">
        <v>301</v>
      </c>
      <c r="N41" s="1" t="s">
        <v>302</v>
      </c>
      <c r="O41" s="1"/>
      <c r="P41" s="1"/>
      <c r="Q41" s="1" t="s">
        <v>61</v>
      </c>
      <c r="R41" s="1" t="s">
        <v>62</v>
      </c>
      <c r="S41" s="1" t="s">
        <v>63</v>
      </c>
      <c r="T41" s="1"/>
      <c r="U41" s="1"/>
      <c r="V41" s="1">
        <v>0</v>
      </c>
      <c r="W41" s="1" t="s">
        <v>303</v>
      </c>
    </row>
    <row r="42" spans="1:23" x14ac:dyDescent="0.25">
      <c r="A42" s="1"/>
      <c r="B42" s="1">
        <v>0</v>
      </c>
      <c r="C42" s="1" t="s">
        <v>304</v>
      </c>
      <c r="D42" s="1"/>
      <c r="E42" s="1"/>
      <c r="F42" s="1" t="s">
        <v>305</v>
      </c>
      <c r="G42" s="4"/>
      <c r="H42" s="1"/>
      <c r="I42" s="1" t="s">
        <v>254</v>
      </c>
      <c r="J42" s="1" t="s">
        <v>57</v>
      </c>
      <c r="K42" s="1"/>
      <c r="L42" s="1" t="s">
        <v>58</v>
      </c>
      <c r="M42" s="1" t="s">
        <v>306</v>
      </c>
      <c r="N42" s="1" t="s">
        <v>307</v>
      </c>
      <c r="O42" s="1"/>
      <c r="P42" s="1"/>
      <c r="Q42" s="1" t="s">
        <v>61</v>
      </c>
      <c r="R42" s="1" t="s">
        <v>62</v>
      </c>
      <c r="S42" s="1" t="s">
        <v>63</v>
      </c>
      <c r="T42" s="1"/>
      <c r="U42" s="1"/>
      <c r="V42" s="1">
        <v>0</v>
      </c>
      <c r="W42" s="1" t="s">
        <v>308</v>
      </c>
    </row>
    <row r="43" spans="1:23" x14ac:dyDescent="0.25">
      <c r="A43" s="1"/>
      <c r="B43" s="1">
        <v>0</v>
      </c>
      <c r="C43" s="1" t="s">
        <v>54</v>
      </c>
      <c r="D43" s="1"/>
      <c r="E43" s="1"/>
      <c r="F43" s="1" t="s">
        <v>309</v>
      </c>
      <c r="G43" s="4"/>
      <c r="H43" s="1"/>
      <c r="I43" s="1" t="s">
        <v>254</v>
      </c>
      <c r="J43" s="1" t="s">
        <v>57</v>
      </c>
      <c r="K43" s="1"/>
      <c r="L43" s="1" t="s">
        <v>58</v>
      </c>
      <c r="M43" s="1" t="s">
        <v>310</v>
      </c>
      <c r="N43" s="1" t="s">
        <v>311</v>
      </c>
      <c r="O43" s="1"/>
      <c r="P43" s="1"/>
      <c r="Q43" s="1" t="s">
        <v>61</v>
      </c>
      <c r="R43" s="1" t="s">
        <v>62</v>
      </c>
      <c r="S43" s="1" t="s">
        <v>63</v>
      </c>
      <c r="T43" s="1"/>
      <c r="U43" s="1"/>
      <c r="V43" s="1">
        <v>0</v>
      </c>
      <c r="W43" s="1" t="s">
        <v>312</v>
      </c>
    </row>
    <row r="44" spans="1:23" x14ac:dyDescent="0.25">
      <c r="A44" s="1"/>
      <c r="B44" s="1">
        <v>0</v>
      </c>
      <c r="C44" s="1" t="s">
        <v>109</v>
      </c>
      <c r="D44" s="1"/>
      <c r="E44" s="1"/>
      <c r="F44" s="1" t="s">
        <v>130</v>
      </c>
      <c r="G44" s="4"/>
      <c r="H44" s="1"/>
      <c r="I44" s="1" t="s">
        <v>48</v>
      </c>
      <c r="J44" s="1" t="s">
        <v>26</v>
      </c>
      <c r="K44" s="1"/>
      <c r="L44" s="1" t="s">
        <v>27</v>
      </c>
      <c r="M44" s="1" t="s">
        <v>313</v>
      </c>
      <c r="N44" s="1" t="s">
        <v>314</v>
      </c>
      <c r="O44" s="1"/>
      <c r="P44" s="1"/>
      <c r="Q44" s="1" t="s">
        <v>30</v>
      </c>
      <c r="R44" s="1" t="s">
        <v>315</v>
      </c>
      <c r="S44" s="1" t="s">
        <v>32</v>
      </c>
      <c r="T44" s="1"/>
      <c r="U44" s="1"/>
      <c r="V44" s="1">
        <v>0</v>
      </c>
      <c r="W44" s="1" t="s">
        <v>134</v>
      </c>
    </row>
    <row r="45" spans="1:23" x14ac:dyDescent="0.25">
      <c r="A45" s="3">
        <v>128993430</v>
      </c>
      <c r="B45" s="3">
        <v>208300000</v>
      </c>
      <c r="C45" s="1" t="s">
        <v>156</v>
      </c>
      <c r="D45" s="3">
        <v>2523635</v>
      </c>
      <c r="E45" s="3">
        <v>128993430</v>
      </c>
      <c r="F45" s="1"/>
      <c r="G45" s="3">
        <v>187470000</v>
      </c>
      <c r="H45" s="1">
        <v>100</v>
      </c>
      <c r="I45" s="1"/>
      <c r="J45" s="1" t="s">
        <v>37</v>
      </c>
      <c r="K45" s="1">
        <v>0</v>
      </c>
      <c r="L45" s="1" t="s">
        <v>38</v>
      </c>
      <c r="M45" s="1" t="s">
        <v>316</v>
      </c>
      <c r="N45" s="1" t="s">
        <v>317</v>
      </c>
      <c r="O45" s="1"/>
      <c r="P45" s="1" t="s">
        <v>262</v>
      </c>
      <c r="Q45" s="1" t="s">
        <v>202</v>
      </c>
      <c r="R45" s="1" t="s">
        <v>277</v>
      </c>
      <c r="S45" s="1"/>
      <c r="T45" s="1" t="s">
        <v>316</v>
      </c>
      <c r="U45" s="3">
        <v>131517065</v>
      </c>
      <c r="V45" s="1">
        <v>100</v>
      </c>
      <c r="W45" s="1" t="s">
        <v>318</v>
      </c>
    </row>
    <row r="46" spans="1:23" x14ac:dyDescent="0.25">
      <c r="A46" s="3">
        <v>68595630</v>
      </c>
      <c r="B46" s="3">
        <v>72900000</v>
      </c>
      <c r="C46" s="1" t="s">
        <v>156</v>
      </c>
      <c r="D46" s="3">
        <v>1015000</v>
      </c>
      <c r="E46" s="3">
        <v>68595630</v>
      </c>
      <c r="F46" s="1"/>
      <c r="G46" s="3">
        <v>72900000</v>
      </c>
      <c r="H46" s="1">
        <v>100</v>
      </c>
      <c r="I46" s="1"/>
      <c r="J46" s="1" t="s">
        <v>37</v>
      </c>
      <c r="K46" s="1">
        <v>0</v>
      </c>
      <c r="L46" s="1" t="s">
        <v>38</v>
      </c>
      <c r="M46" s="1" t="s">
        <v>319</v>
      </c>
      <c r="N46" s="1" t="s">
        <v>320</v>
      </c>
      <c r="O46" s="1" t="s">
        <v>321</v>
      </c>
      <c r="P46" s="1" t="s">
        <v>262</v>
      </c>
      <c r="Q46" s="1" t="s">
        <v>322</v>
      </c>
      <c r="R46" s="1" t="s">
        <v>323</v>
      </c>
      <c r="S46" s="1"/>
      <c r="T46" s="1" t="s">
        <v>319</v>
      </c>
      <c r="U46" s="3">
        <v>69610630</v>
      </c>
      <c r="V46" s="1">
        <v>100</v>
      </c>
      <c r="W46" s="1" t="s">
        <v>324</v>
      </c>
    </row>
    <row r="47" spans="1:23" x14ac:dyDescent="0.25">
      <c r="A47" s="1"/>
      <c r="B47" s="1">
        <v>0</v>
      </c>
      <c r="C47" s="1" t="s">
        <v>325</v>
      </c>
      <c r="D47" s="1"/>
      <c r="E47" s="1"/>
      <c r="F47" s="1" t="s">
        <v>326</v>
      </c>
      <c r="G47" s="4"/>
      <c r="H47" s="1"/>
      <c r="I47" s="1" t="s">
        <v>327</v>
      </c>
      <c r="J47" s="1" t="s">
        <v>221</v>
      </c>
      <c r="K47" s="1"/>
      <c r="L47" s="1" t="s">
        <v>222</v>
      </c>
      <c r="M47" s="1" t="s">
        <v>328</v>
      </c>
      <c r="N47" s="1" t="s">
        <v>329</v>
      </c>
      <c r="O47" s="1"/>
      <c r="P47" s="1"/>
      <c r="Q47" s="1" t="s">
        <v>105</v>
      </c>
      <c r="R47" s="1" t="s">
        <v>330</v>
      </c>
      <c r="S47" s="1" t="s">
        <v>96</v>
      </c>
      <c r="T47" s="1"/>
      <c r="U47" s="1"/>
      <c r="V47" s="1">
        <v>0</v>
      </c>
      <c r="W47" s="1" t="s">
        <v>331</v>
      </c>
    </row>
    <row r="48" spans="1:23" x14ac:dyDescent="0.25">
      <c r="A48" s="3">
        <v>24180284</v>
      </c>
      <c r="B48" s="3">
        <v>31200000</v>
      </c>
      <c r="C48" s="1" t="s">
        <v>98</v>
      </c>
      <c r="D48" s="3">
        <v>420000</v>
      </c>
      <c r="E48" s="3">
        <v>24180284</v>
      </c>
      <c r="F48" s="1"/>
      <c r="G48" s="3">
        <v>31200000</v>
      </c>
      <c r="H48" s="1">
        <v>100</v>
      </c>
      <c r="I48" s="1"/>
      <c r="J48" s="1" t="s">
        <v>37</v>
      </c>
      <c r="K48" s="1">
        <v>0</v>
      </c>
      <c r="L48" s="1" t="s">
        <v>38</v>
      </c>
      <c r="M48" s="1" t="s">
        <v>332</v>
      </c>
      <c r="N48" s="1" t="s">
        <v>333</v>
      </c>
      <c r="O48" s="1" t="s">
        <v>334</v>
      </c>
      <c r="P48" s="1" t="s">
        <v>262</v>
      </c>
      <c r="Q48" s="1" t="s">
        <v>125</v>
      </c>
      <c r="R48" s="1" t="s">
        <v>323</v>
      </c>
      <c r="S48" s="1"/>
      <c r="T48" s="1" t="s">
        <v>332</v>
      </c>
      <c r="U48" s="3">
        <v>24600284</v>
      </c>
      <c r="V48" s="1">
        <v>100</v>
      </c>
      <c r="W48" s="1" t="s">
        <v>335</v>
      </c>
    </row>
    <row r="49" spans="1:23" x14ac:dyDescent="0.25">
      <c r="A49" s="1"/>
      <c r="B49" s="1">
        <v>0</v>
      </c>
      <c r="C49" s="1" t="s">
        <v>54</v>
      </c>
      <c r="D49" s="1"/>
      <c r="E49" s="1"/>
      <c r="F49" s="1" t="s">
        <v>336</v>
      </c>
      <c r="G49" s="4"/>
      <c r="H49" s="1"/>
      <c r="I49" s="1" t="s">
        <v>254</v>
      </c>
      <c r="J49" s="1" t="s">
        <v>57</v>
      </c>
      <c r="K49" s="1"/>
      <c r="L49" s="1" t="s">
        <v>58</v>
      </c>
      <c r="M49" s="1" t="s">
        <v>337</v>
      </c>
      <c r="N49" s="1" t="s">
        <v>338</v>
      </c>
      <c r="O49" s="1"/>
      <c r="P49" s="1"/>
      <c r="Q49" s="1" t="s">
        <v>30</v>
      </c>
      <c r="R49" s="1" t="s">
        <v>339</v>
      </c>
      <c r="S49" s="1" t="s">
        <v>63</v>
      </c>
      <c r="T49" s="1"/>
      <c r="U49" s="1"/>
      <c r="V49" s="1">
        <v>0</v>
      </c>
      <c r="W49" s="1" t="s">
        <v>340</v>
      </c>
    </row>
    <row r="50" spans="1:23" x14ac:dyDescent="0.25">
      <c r="A50" s="1"/>
      <c r="B50" s="1">
        <v>0</v>
      </c>
      <c r="C50" s="1" t="s">
        <v>65</v>
      </c>
      <c r="D50" s="1"/>
      <c r="E50" s="1"/>
      <c r="F50" s="1" t="s">
        <v>83</v>
      </c>
      <c r="G50" s="4"/>
      <c r="H50" s="1"/>
      <c r="I50" s="1" t="s">
        <v>25</v>
      </c>
      <c r="J50" s="1" t="s">
        <v>26</v>
      </c>
      <c r="K50" s="1"/>
      <c r="L50" s="1" t="s">
        <v>27</v>
      </c>
      <c r="M50" s="1" t="s">
        <v>341</v>
      </c>
      <c r="N50" s="1" t="s">
        <v>342</v>
      </c>
      <c r="O50" s="1"/>
      <c r="P50" s="1"/>
      <c r="Q50" s="1" t="s">
        <v>86</v>
      </c>
      <c r="R50" s="1" t="s">
        <v>31</v>
      </c>
      <c r="S50" s="1" t="s">
        <v>32</v>
      </c>
      <c r="T50" s="1"/>
      <c r="U50" s="1"/>
      <c r="V50" s="1">
        <v>0</v>
      </c>
      <c r="W50" s="1" t="s">
        <v>343</v>
      </c>
    </row>
    <row r="51" spans="1:23" x14ac:dyDescent="0.25">
      <c r="A51" s="1"/>
      <c r="B51" s="1">
        <v>0</v>
      </c>
      <c r="C51" s="1" t="s">
        <v>304</v>
      </c>
      <c r="D51" s="1"/>
      <c r="E51" s="1"/>
      <c r="F51" s="1" t="s">
        <v>55</v>
      </c>
      <c r="G51" s="4"/>
      <c r="H51" s="1"/>
      <c r="I51" s="1" t="s">
        <v>56</v>
      </c>
      <c r="J51" s="1" t="s">
        <v>57</v>
      </c>
      <c r="K51" s="1"/>
      <c r="L51" s="1" t="s">
        <v>58</v>
      </c>
      <c r="M51" s="1" t="s">
        <v>344</v>
      </c>
      <c r="N51" s="1" t="s">
        <v>345</v>
      </c>
      <c r="O51" s="1"/>
      <c r="P51" s="1"/>
      <c r="Q51" s="1" t="s">
        <v>61</v>
      </c>
      <c r="R51" s="1" t="s">
        <v>62</v>
      </c>
      <c r="S51" s="1" t="s">
        <v>63</v>
      </c>
      <c r="T51" s="1"/>
      <c r="U51" s="1"/>
      <c r="V51" s="1">
        <v>0</v>
      </c>
      <c r="W51" s="1" t="s">
        <v>64</v>
      </c>
    </row>
    <row r="52" spans="1:23" x14ac:dyDescent="0.25">
      <c r="A52" s="3">
        <v>5621901</v>
      </c>
      <c r="B52" s="3">
        <v>5859000</v>
      </c>
      <c r="C52" s="1" t="s">
        <v>346</v>
      </c>
      <c r="D52" s="1"/>
      <c r="E52" s="3">
        <v>5621901</v>
      </c>
      <c r="F52" s="1" t="s">
        <v>249</v>
      </c>
      <c r="G52" s="3">
        <v>5859000</v>
      </c>
      <c r="H52" s="1">
        <v>100</v>
      </c>
      <c r="I52" s="1" t="s">
        <v>56</v>
      </c>
      <c r="J52" s="1" t="s">
        <v>37</v>
      </c>
      <c r="K52" s="1">
        <v>0</v>
      </c>
      <c r="L52" s="1" t="s">
        <v>38</v>
      </c>
      <c r="M52" s="1" t="s">
        <v>347</v>
      </c>
      <c r="N52" s="1" t="s">
        <v>348</v>
      </c>
      <c r="O52" s="1" t="s">
        <v>349</v>
      </c>
      <c r="P52" s="1" t="s">
        <v>323</v>
      </c>
      <c r="Q52" s="1" t="s">
        <v>350</v>
      </c>
      <c r="R52" s="1" t="s">
        <v>351</v>
      </c>
      <c r="S52" s="1" t="s">
        <v>63</v>
      </c>
      <c r="T52" s="1" t="s">
        <v>347</v>
      </c>
      <c r="U52" s="3">
        <v>5709000</v>
      </c>
      <c r="V52" s="1">
        <v>100</v>
      </c>
      <c r="W52" s="1" t="s">
        <v>352</v>
      </c>
    </row>
    <row r="53" spans="1:23" x14ac:dyDescent="0.25">
      <c r="A53" s="3">
        <v>9859927563</v>
      </c>
      <c r="B53" s="3">
        <v>13234968384</v>
      </c>
      <c r="C53" s="1" t="s">
        <v>353</v>
      </c>
      <c r="D53" s="3">
        <v>2294488389</v>
      </c>
      <c r="E53" s="3">
        <v>9855975563</v>
      </c>
      <c r="F53" s="1" t="s">
        <v>354</v>
      </c>
      <c r="G53" s="3">
        <v>13221707849</v>
      </c>
      <c r="H53" s="1">
        <v>100</v>
      </c>
      <c r="I53" s="1" t="s">
        <v>25</v>
      </c>
      <c r="J53" s="1" t="s">
        <v>37</v>
      </c>
      <c r="K53" s="1">
        <v>0</v>
      </c>
      <c r="L53" s="1" t="s">
        <v>355</v>
      </c>
      <c r="M53" s="1" t="s">
        <v>356</v>
      </c>
      <c r="N53" s="1" t="s">
        <v>357</v>
      </c>
      <c r="O53" s="1"/>
      <c r="P53" s="1" t="s">
        <v>277</v>
      </c>
      <c r="Q53" s="1" t="s">
        <v>358</v>
      </c>
      <c r="R53" s="1" t="s">
        <v>188</v>
      </c>
      <c r="S53" s="1" t="s">
        <v>32</v>
      </c>
      <c r="T53" s="1" t="s">
        <v>356</v>
      </c>
      <c r="U53" s="3">
        <v>12017198238</v>
      </c>
      <c r="V53" s="1">
        <v>96.79</v>
      </c>
      <c r="W53" s="1" t="s">
        <v>359</v>
      </c>
    </row>
    <row r="54" spans="1:23" x14ac:dyDescent="0.25">
      <c r="A54" s="3">
        <v>15530172418</v>
      </c>
      <c r="B54" s="3">
        <v>24777605431</v>
      </c>
      <c r="C54" s="1" t="s">
        <v>353</v>
      </c>
      <c r="D54" s="3">
        <v>3697530405</v>
      </c>
      <c r="E54" s="3">
        <v>15530172418</v>
      </c>
      <c r="F54" s="1" t="s">
        <v>83</v>
      </c>
      <c r="G54" s="3">
        <v>24777605431</v>
      </c>
      <c r="H54" s="1">
        <v>100</v>
      </c>
      <c r="I54" s="1" t="s">
        <v>25</v>
      </c>
      <c r="J54" s="1" t="s">
        <v>37</v>
      </c>
      <c r="K54" s="1">
        <v>0</v>
      </c>
      <c r="L54" s="1" t="s">
        <v>355</v>
      </c>
      <c r="M54" s="1" t="s">
        <v>360</v>
      </c>
      <c r="N54" s="1" t="s">
        <v>361</v>
      </c>
      <c r="O54" s="1"/>
      <c r="P54" s="1" t="s">
        <v>277</v>
      </c>
      <c r="Q54" s="1" t="s">
        <v>362</v>
      </c>
      <c r="R54" s="1" t="s">
        <v>188</v>
      </c>
      <c r="S54" s="1" t="s">
        <v>32</v>
      </c>
      <c r="T54" s="1" t="s">
        <v>360</v>
      </c>
      <c r="U54" s="3">
        <v>19226800823</v>
      </c>
      <c r="V54" s="1">
        <v>96.74</v>
      </c>
      <c r="W54" s="1" t="s">
        <v>363</v>
      </c>
    </row>
    <row r="55" spans="1:23" x14ac:dyDescent="0.25">
      <c r="A55" s="3">
        <v>204289858</v>
      </c>
      <c r="B55" s="3">
        <v>239142691</v>
      </c>
      <c r="C55" s="1" t="s">
        <v>304</v>
      </c>
      <c r="D55" s="3">
        <v>1295797</v>
      </c>
      <c r="E55" s="3">
        <v>204289858</v>
      </c>
      <c r="F55" s="1" t="s">
        <v>364</v>
      </c>
      <c r="G55" s="3">
        <v>207420455</v>
      </c>
      <c r="H55" s="1">
        <v>100</v>
      </c>
      <c r="I55" s="1" t="s">
        <v>254</v>
      </c>
      <c r="J55" s="1" t="s">
        <v>37</v>
      </c>
      <c r="K55" s="1">
        <v>0</v>
      </c>
      <c r="L55" s="1" t="s">
        <v>355</v>
      </c>
      <c r="M55" s="1" t="s">
        <v>365</v>
      </c>
      <c r="N55" s="1" t="s">
        <v>366</v>
      </c>
      <c r="O55" s="1" t="s">
        <v>367</v>
      </c>
      <c r="P55" s="1" t="s">
        <v>262</v>
      </c>
      <c r="Q55" s="1" t="s">
        <v>368</v>
      </c>
      <c r="R55" s="1" t="s">
        <v>323</v>
      </c>
      <c r="S55" s="1" t="s">
        <v>63</v>
      </c>
      <c r="T55" s="1" t="s">
        <v>365</v>
      </c>
      <c r="U55" s="3">
        <v>205585655</v>
      </c>
      <c r="V55" s="1">
        <v>100</v>
      </c>
      <c r="W55" s="1" t="s">
        <v>369</v>
      </c>
    </row>
    <row r="56" spans="1:23" x14ac:dyDescent="0.25">
      <c r="A56" s="1"/>
      <c r="B56" s="3">
        <v>6420000</v>
      </c>
      <c r="C56" s="1" t="s">
        <v>238</v>
      </c>
      <c r="D56" s="1"/>
      <c r="E56" s="1"/>
      <c r="F56" s="1" t="s">
        <v>75</v>
      </c>
      <c r="G56" s="4"/>
      <c r="H56" s="1"/>
      <c r="I56" s="1" t="s">
        <v>67</v>
      </c>
      <c r="J56" s="1" t="s">
        <v>37</v>
      </c>
      <c r="K56" s="1"/>
      <c r="L56" s="1" t="s">
        <v>38</v>
      </c>
      <c r="M56" s="1" t="s">
        <v>370</v>
      </c>
      <c r="N56" s="1" t="s">
        <v>371</v>
      </c>
      <c r="O56" s="1"/>
      <c r="P56" s="1"/>
      <c r="Q56" s="1" t="s">
        <v>372</v>
      </c>
      <c r="R56" s="1" t="s">
        <v>151</v>
      </c>
      <c r="S56" s="1" t="s">
        <v>44</v>
      </c>
      <c r="T56" s="1"/>
      <c r="U56" s="1"/>
      <c r="V56" s="1">
        <v>100</v>
      </c>
      <c r="W56" s="1" t="s">
        <v>373</v>
      </c>
    </row>
    <row r="57" spans="1:23" x14ac:dyDescent="0.25">
      <c r="A57" s="3">
        <v>2178776671</v>
      </c>
      <c r="B57" s="3">
        <v>2780000000</v>
      </c>
      <c r="C57" s="1" t="s">
        <v>374</v>
      </c>
      <c r="D57" s="3">
        <v>319427047</v>
      </c>
      <c r="E57" s="3">
        <v>2178776671</v>
      </c>
      <c r="F57" s="1" t="s">
        <v>375</v>
      </c>
      <c r="G57" s="3">
        <v>2780000000</v>
      </c>
      <c r="H57" s="1">
        <v>100</v>
      </c>
      <c r="I57" s="1" t="s">
        <v>158</v>
      </c>
      <c r="J57" s="1" t="s">
        <v>376</v>
      </c>
      <c r="K57" s="1">
        <v>0</v>
      </c>
      <c r="L57" s="1" t="s">
        <v>377</v>
      </c>
      <c r="M57" s="1" t="s">
        <v>378</v>
      </c>
      <c r="N57" s="1" t="s">
        <v>379</v>
      </c>
      <c r="O57" s="1" t="s">
        <v>380</v>
      </c>
      <c r="P57" s="1" t="s">
        <v>381</v>
      </c>
      <c r="Q57" s="1" t="s">
        <v>382</v>
      </c>
      <c r="R57" s="1" t="s">
        <v>323</v>
      </c>
      <c r="S57" s="1" t="s">
        <v>107</v>
      </c>
      <c r="T57" s="1" t="s">
        <v>378</v>
      </c>
      <c r="U57" s="3">
        <v>2498203718</v>
      </c>
      <c r="V57" s="1">
        <v>100</v>
      </c>
      <c r="W57" s="1" t="s">
        <v>383</v>
      </c>
    </row>
    <row r="58" spans="1:23" x14ac:dyDescent="0.25">
      <c r="A58" s="1"/>
      <c r="B58" s="3">
        <v>4452000</v>
      </c>
      <c r="C58" s="1" t="s">
        <v>156</v>
      </c>
      <c r="D58" s="1"/>
      <c r="E58" s="1"/>
      <c r="F58" s="1" t="s">
        <v>157</v>
      </c>
      <c r="G58" s="4"/>
      <c r="H58" s="1"/>
      <c r="I58" s="1" t="s">
        <v>158</v>
      </c>
      <c r="J58" s="1" t="s">
        <v>37</v>
      </c>
      <c r="K58" s="1"/>
      <c r="L58" s="1" t="s">
        <v>38</v>
      </c>
      <c r="M58" s="1" t="s">
        <v>384</v>
      </c>
      <c r="N58" s="1" t="s">
        <v>160</v>
      </c>
      <c r="O58" s="1"/>
      <c r="P58" s="1"/>
      <c r="Q58" s="1" t="s">
        <v>385</v>
      </c>
      <c r="R58" s="1" t="s">
        <v>262</v>
      </c>
      <c r="S58" s="1" t="s">
        <v>107</v>
      </c>
      <c r="T58" s="1"/>
      <c r="U58" s="1"/>
      <c r="V58" s="1">
        <v>100</v>
      </c>
      <c r="W58" s="1" t="s">
        <v>162</v>
      </c>
    </row>
    <row r="59" spans="1:23" x14ac:dyDescent="0.25">
      <c r="A59" s="1"/>
      <c r="B59" s="3">
        <v>11412000</v>
      </c>
      <c r="C59" s="1" t="s">
        <v>46</v>
      </c>
      <c r="D59" s="1"/>
      <c r="E59" s="1"/>
      <c r="F59" s="1" t="s">
        <v>130</v>
      </c>
      <c r="G59" s="4"/>
      <c r="H59" s="1"/>
      <c r="I59" s="1" t="s">
        <v>48</v>
      </c>
      <c r="J59" s="1" t="s">
        <v>37</v>
      </c>
      <c r="K59" s="1"/>
      <c r="L59" s="1" t="s">
        <v>38</v>
      </c>
      <c r="M59" s="1" t="s">
        <v>386</v>
      </c>
      <c r="N59" s="1" t="s">
        <v>132</v>
      </c>
      <c r="O59" s="1"/>
      <c r="P59" s="1"/>
      <c r="Q59" s="1" t="s">
        <v>133</v>
      </c>
      <c r="R59" s="1" t="s">
        <v>115</v>
      </c>
      <c r="S59" s="1" t="s">
        <v>32</v>
      </c>
      <c r="T59" s="1"/>
      <c r="U59" s="1"/>
      <c r="V59" s="1">
        <v>100</v>
      </c>
      <c r="W59" s="1" t="s">
        <v>134</v>
      </c>
    </row>
    <row r="60" spans="1:23" x14ac:dyDescent="0.25">
      <c r="A60" s="1"/>
      <c r="B60" s="3">
        <v>170055000</v>
      </c>
      <c r="C60" s="1" t="s">
        <v>116</v>
      </c>
      <c r="D60" s="1"/>
      <c r="E60" s="1"/>
      <c r="F60" s="1" t="s">
        <v>387</v>
      </c>
      <c r="G60" s="4"/>
      <c r="H60" s="1"/>
      <c r="I60" s="1" t="s">
        <v>388</v>
      </c>
      <c r="J60" s="1" t="s">
        <v>239</v>
      </c>
      <c r="K60" s="1"/>
      <c r="L60" s="1" t="s">
        <v>240</v>
      </c>
      <c r="M60" s="1" t="s">
        <v>389</v>
      </c>
      <c r="N60" s="1" t="s">
        <v>390</v>
      </c>
      <c r="O60" s="1"/>
      <c r="P60" s="1"/>
      <c r="Q60" s="1" t="s">
        <v>105</v>
      </c>
      <c r="R60" s="1" t="s">
        <v>391</v>
      </c>
      <c r="S60" s="1" t="s">
        <v>44</v>
      </c>
      <c r="T60" s="1"/>
      <c r="U60" s="1"/>
      <c r="V60" s="1">
        <v>100</v>
      </c>
      <c r="W60" s="1" t="s">
        <v>392</v>
      </c>
    </row>
    <row r="61" spans="1:23" x14ac:dyDescent="0.25">
      <c r="A61" s="1"/>
      <c r="B61" s="3">
        <v>121000000</v>
      </c>
      <c r="C61" s="1" t="s">
        <v>46</v>
      </c>
      <c r="D61" s="1"/>
      <c r="E61" s="1"/>
      <c r="F61" s="1"/>
      <c r="G61" s="4"/>
      <c r="H61" s="1"/>
      <c r="I61" s="1"/>
      <c r="J61" s="1" t="s">
        <v>37</v>
      </c>
      <c r="K61" s="1"/>
      <c r="L61" s="1" t="s">
        <v>38</v>
      </c>
      <c r="M61" s="1" t="s">
        <v>393</v>
      </c>
      <c r="N61" s="1" t="s">
        <v>394</v>
      </c>
      <c r="O61" s="1"/>
      <c r="P61" s="1"/>
      <c r="Q61" s="1" t="s">
        <v>202</v>
      </c>
      <c r="R61" s="1" t="s">
        <v>141</v>
      </c>
      <c r="S61" s="1"/>
      <c r="T61" s="1"/>
      <c r="U61" s="1"/>
      <c r="V61" s="1">
        <v>100</v>
      </c>
      <c r="W61" s="1" t="s">
        <v>395</v>
      </c>
    </row>
    <row r="62" spans="1:23" x14ac:dyDescent="0.25">
      <c r="A62" s="3">
        <v>141849375</v>
      </c>
      <c r="B62" s="3">
        <v>149960000</v>
      </c>
      <c r="C62" s="1" t="s">
        <v>396</v>
      </c>
      <c r="D62" s="1"/>
      <c r="E62" s="3">
        <v>141849375</v>
      </c>
      <c r="F62" s="1" t="s">
        <v>336</v>
      </c>
      <c r="G62" s="3">
        <v>142458333</v>
      </c>
      <c r="H62" s="1">
        <v>100</v>
      </c>
      <c r="I62" s="1" t="s">
        <v>254</v>
      </c>
      <c r="J62" s="1" t="s">
        <v>37</v>
      </c>
      <c r="K62" s="1">
        <v>0</v>
      </c>
      <c r="L62" s="1" t="s">
        <v>38</v>
      </c>
      <c r="M62" s="1" t="s">
        <v>397</v>
      </c>
      <c r="N62" s="1" t="s">
        <v>398</v>
      </c>
      <c r="O62" s="1" t="s">
        <v>399</v>
      </c>
      <c r="P62" s="1" t="s">
        <v>400</v>
      </c>
      <c r="Q62" s="1" t="s">
        <v>401</v>
      </c>
      <c r="R62" s="1" t="s">
        <v>208</v>
      </c>
      <c r="S62" s="1" t="s">
        <v>63</v>
      </c>
      <c r="T62" s="1" t="s">
        <v>397</v>
      </c>
      <c r="U62" s="3">
        <v>141849375</v>
      </c>
      <c r="V62" s="1">
        <v>100</v>
      </c>
      <c r="W62" s="1" t="s">
        <v>318</v>
      </c>
    </row>
    <row r="63" spans="1:23" x14ac:dyDescent="0.25">
      <c r="A63" s="3">
        <v>500861194</v>
      </c>
      <c r="B63" s="3">
        <v>909652000</v>
      </c>
      <c r="C63" s="1" t="s">
        <v>190</v>
      </c>
      <c r="D63" s="3">
        <v>271538300</v>
      </c>
      <c r="E63" s="3">
        <v>500861194</v>
      </c>
      <c r="F63" s="1" t="s">
        <v>402</v>
      </c>
      <c r="G63" s="3">
        <v>775823715</v>
      </c>
      <c r="H63" s="1">
        <v>100</v>
      </c>
      <c r="I63" s="1" t="s">
        <v>36</v>
      </c>
      <c r="J63" s="1" t="s">
        <v>239</v>
      </c>
      <c r="K63" s="1">
        <v>0</v>
      </c>
      <c r="L63" s="1" t="s">
        <v>240</v>
      </c>
      <c r="M63" s="1" t="s">
        <v>403</v>
      </c>
      <c r="N63" s="1" t="s">
        <v>404</v>
      </c>
      <c r="O63" s="1" t="s">
        <v>405</v>
      </c>
      <c r="P63" s="1" t="s">
        <v>406</v>
      </c>
      <c r="Q63" s="1" t="s">
        <v>407</v>
      </c>
      <c r="R63" s="1" t="s">
        <v>208</v>
      </c>
      <c r="S63" s="1" t="s">
        <v>44</v>
      </c>
      <c r="T63" s="1" t="s">
        <v>403</v>
      </c>
      <c r="U63" s="3">
        <v>775823715</v>
      </c>
      <c r="V63" s="1">
        <v>100</v>
      </c>
      <c r="W63" s="1" t="s">
        <v>408</v>
      </c>
    </row>
    <row r="64" spans="1:23" x14ac:dyDescent="0.25">
      <c r="A64" s="3">
        <v>755836111</v>
      </c>
      <c r="B64" s="3">
        <v>1066000000</v>
      </c>
      <c r="C64" s="1" t="s">
        <v>409</v>
      </c>
      <c r="D64" s="3">
        <v>300000000</v>
      </c>
      <c r="E64" s="3">
        <v>755836111</v>
      </c>
      <c r="F64" s="1" t="s">
        <v>75</v>
      </c>
      <c r="G64" s="3">
        <v>1063240000</v>
      </c>
      <c r="H64" s="1">
        <v>100</v>
      </c>
      <c r="I64" s="1" t="s">
        <v>67</v>
      </c>
      <c r="J64" s="1" t="s">
        <v>239</v>
      </c>
      <c r="K64" s="1">
        <v>0</v>
      </c>
      <c r="L64" s="1" t="s">
        <v>240</v>
      </c>
      <c r="M64" s="1" t="s">
        <v>410</v>
      </c>
      <c r="N64" s="1" t="s">
        <v>411</v>
      </c>
      <c r="O64" s="1" t="s">
        <v>412</v>
      </c>
      <c r="P64" s="1" t="s">
        <v>214</v>
      </c>
      <c r="Q64" s="1" t="s">
        <v>30</v>
      </c>
      <c r="R64" s="1" t="s">
        <v>208</v>
      </c>
      <c r="S64" s="1" t="s">
        <v>44</v>
      </c>
      <c r="T64" s="1" t="s">
        <v>410</v>
      </c>
      <c r="U64" s="3">
        <v>1056741219</v>
      </c>
      <c r="V64" s="1">
        <v>100</v>
      </c>
      <c r="W64" s="1" t="s">
        <v>82</v>
      </c>
    </row>
    <row r="65" spans="1:23" x14ac:dyDescent="0.25">
      <c r="A65" s="1"/>
      <c r="B65" s="3">
        <v>446788000</v>
      </c>
      <c r="C65" s="1" t="s">
        <v>34</v>
      </c>
      <c r="D65" s="1"/>
      <c r="E65" s="1"/>
      <c r="F65" s="1" t="s">
        <v>35</v>
      </c>
      <c r="G65" s="4"/>
      <c r="H65" s="1"/>
      <c r="I65" s="1" t="s">
        <v>36</v>
      </c>
      <c r="J65" s="1" t="s">
        <v>239</v>
      </c>
      <c r="K65" s="1"/>
      <c r="L65" s="1" t="s">
        <v>240</v>
      </c>
      <c r="M65" s="1" t="s">
        <v>413</v>
      </c>
      <c r="N65" s="1" t="s">
        <v>414</v>
      </c>
      <c r="O65" s="1"/>
      <c r="P65" s="1"/>
      <c r="Q65" s="1" t="s">
        <v>30</v>
      </c>
      <c r="R65" s="1" t="s">
        <v>415</v>
      </c>
      <c r="S65" s="1" t="s">
        <v>44</v>
      </c>
      <c r="T65" s="1"/>
      <c r="U65" s="1"/>
      <c r="V65" s="1">
        <v>100</v>
      </c>
      <c r="W65" s="1" t="s">
        <v>416</v>
      </c>
    </row>
    <row r="66" spans="1:23" x14ac:dyDescent="0.25">
      <c r="A66" s="1"/>
      <c r="B66" s="3">
        <v>228400000</v>
      </c>
      <c r="C66" s="1" t="s">
        <v>88</v>
      </c>
      <c r="D66" s="1"/>
      <c r="E66" s="1"/>
      <c r="F66" s="1"/>
      <c r="G66" s="4"/>
      <c r="H66" s="1"/>
      <c r="I66" s="1"/>
      <c r="J66" s="1" t="s">
        <v>37</v>
      </c>
      <c r="K66" s="1"/>
      <c r="L66" s="1" t="s">
        <v>355</v>
      </c>
      <c r="M66" s="1" t="s">
        <v>417</v>
      </c>
      <c r="N66" s="1" t="s">
        <v>418</v>
      </c>
      <c r="O66" s="1"/>
      <c r="P66" s="1"/>
      <c r="Q66" s="1" t="s">
        <v>266</v>
      </c>
      <c r="R66" s="1" t="s">
        <v>262</v>
      </c>
      <c r="S66" s="1"/>
      <c r="T66" s="1"/>
      <c r="U66" s="1"/>
      <c r="V66" s="1">
        <v>100</v>
      </c>
      <c r="W66" s="1" t="s">
        <v>419</v>
      </c>
    </row>
    <row r="67" spans="1:23" x14ac:dyDescent="0.25">
      <c r="A67" s="3">
        <v>60706609</v>
      </c>
      <c r="B67" s="3">
        <v>110000000</v>
      </c>
      <c r="C67" s="1" t="s">
        <v>353</v>
      </c>
      <c r="D67" s="1"/>
      <c r="E67" s="3">
        <v>60706609</v>
      </c>
      <c r="F67" s="1"/>
      <c r="G67" s="3">
        <v>108478753</v>
      </c>
      <c r="H67" s="1">
        <v>75</v>
      </c>
      <c r="I67" s="1"/>
      <c r="J67" s="1" t="s">
        <v>37</v>
      </c>
      <c r="K67" s="1" t="s">
        <v>420</v>
      </c>
      <c r="L67" s="1" t="s">
        <v>38</v>
      </c>
      <c r="M67" s="1" t="s">
        <v>421</v>
      </c>
      <c r="N67" s="1" t="s">
        <v>422</v>
      </c>
      <c r="O67" s="1"/>
      <c r="P67" s="1"/>
      <c r="Q67" s="1" t="s">
        <v>423</v>
      </c>
      <c r="R67" s="1" t="s">
        <v>424</v>
      </c>
      <c r="S67" s="1"/>
      <c r="T67" s="1" t="s">
        <v>421</v>
      </c>
      <c r="U67" s="3">
        <v>60706609</v>
      </c>
      <c r="V67" s="1">
        <v>75</v>
      </c>
      <c r="W67" s="1" t="s">
        <v>425</v>
      </c>
    </row>
    <row r="68" spans="1:23" x14ac:dyDescent="0.25">
      <c r="A68" s="3">
        <v>167972397</v>
      </c>
      <c r="B68" s="3">
        <v>207008000</v>
      </c>
      <c r="C68" s="1" t="s">
        <v>426</v>
      </c>
      <c r="D68" s="1"/>
      <c r="E68" s="3">
        <v>167972397</v>
      </c>
      <c r="F68" s="1"/>
      <c r="G68" s="3">
        <v>167972400</v>
      </c>
      <c r="H68" s="1">
        <v>100</v>
      </c>
      <c r="I68" s="1"/>
      <c r="J68" s="1" t="s">
        <v>37</v>
      </c>
      <c r="K68" s="1">
        <v>0</v>
      </c>
      <c r="L68" s="1" t="s">
        <v>355</v>
      </c>
      <c r="M68" s="1" t="s">
        <v>427</v>
      </c>
      <c r="N68" s="1" t="s">
        <v>428</v>
      </c>
      <c r="O68" s="1" t="s">
        <v>429</v>
      </c>
      <c r="P68" s="1" t="s">
        <v>430</v>
      </c>
      <c r="Q68" s="1" t="s">
        <v>431</v>
      </c>
      <c r="R68" s="1" t="s">
        <v>261</v>
      </c>
      <c r="S68" s="1"/>
      <c r="T68" s="1" t="s">
        <v>427</v>
      </c>
      <c r="U68" s="3">
        <v>167972397</v>
      </c>
      <c r="V68" s="1">
        <v>100</v>
      </c>
      <c r="W68" s="1" t="s">
        <v>432</v>
      </c>
    </row>
    <row r="69" spans="1:23" x14ac:dyDescent="0.25">
      <c r="A69" s="3">
        <v>500284421</v>
      </c>
      <c r="B69" s="3">
        <v>497000000</v>
      </c>
      <c r="C69" s="1" t="s">
        <v>353</v>
      </c>
      <c r="D69" s="1"/>
      <c r="E69" s="3">
        <v>500284421</v>
      </c>
      <c r="F69" s="1"/>
      <c r="G69" s="3">
        <v>503162747</v>
      </c>
      <c r="H69" s="1">
        <v>100</v>
      </c>
      <c r="I69" s="1"/>
      <c r="J69" s="1" t="s">
        <v>37</v>
      </c>
      <c r="K69" s="1">
        <v>0</v>
      </c>
      <c r="L69" s="1" t="s">
        <v>38</v>
      </c>
      <c r="M69" s="1" t="s">
        <v>433</v>
      </c>
      <c r="N69" s="1" t="s">
        <v>434</v>
      </c>
      <c r="O69" s="1" t="s">
        <v>435</v>
      </c>
      <c r="P69" s="1" t="s">
        <v>436</v>
      </c>
      <c r="Q69" s="1" t="s">
        <v>133</v>
      </c>
      <c r="R69" s="1" t="s">
        <v>436</v>
      </c>
      <c r="S69" s="1"/>
      <c r="T69" s="1" t="s">
        <v>433</v>
      </c>
      <c r="U69" s="3">
        <v>503162747</v>
      </c>
      <c r="V69" s="1">
        <v>75</v>
      </c>
      <c r="W69" s="1" t="s">
        <v>318</v>
      </c>
    </row>
    <row r="70" spans="1:23" x14ac:dyDescent="0.25">
      <c r="A70" s="3">
        <v>389105541</v>
      </c>
      <c r="B70" s="3">
        <v>389300000</v>
      </c>
      <c r="C70" s="1" t="s">
        <v>353</v>
      </c>
      <c r="D70" s="1"/>
      <c r="E70" s="3">
        <v>389105541</v>
      </c>
      <c r="F70" s="1"/>
      <c r="G70" s="3">
        <v>387245964</v>
      </c>
      <c r="H70" s="1">
        <v>75</v>
      </c>
      <c r="I70" s="1"/>
      <c r="J70" s="1" t="s">
        <v>37</v>
      </c>
      <c r="K70" s="1" t="s">
        <v>437</v>
      </c>
      <c r="L70" s="1" t="s">
        <v>38</v>
      </c>
      <c r="M70" s="1" t="s">
        <v>438</v>
      </c>
      <c r="N70" s="1" t="s">
        <v>439</v>
      </c>
      <c r="O70" s="1"/>
      <c r="P70" s="1"/>
      <c r="Q70" s="1" t="s">
        <v>440</v>
      </c>
      <c r="R70" s="1" t="s">
        <v>436</v>
      </c>
      <c r="S70" s="1"/>
      <c r="T70" s="1" t="s">
        <v>438</v>
      </c>
      <c r="U70" s="3">
        <v>389105541</v>
      </c>
      <c r="V70" s="1">
        <v>75</v>
      </c>
      <c r="W70" s="1" t="s">
        <v>441</v>
      </c>
    </row>
    <row r="71" spans="1:23" x14ac:dyDescent="0.25">
      <c r="A71" s="3">
        <v>1004124371</v>
      </c>
      <c r="B71" s="3">
        <v>1000000000</v>
      </c>
      <c r="C71" s="1" t="s">
        <v>353</v>
      </c>
      <c r="D71" s="1"/>
      <c r="E71" s="3">
        <v>1004124371</v>
      </c>
      <c r="F71" s="1" t="s">
        <v>442</v>
      </c>
      <c r="G71" s="3">
        <v>1004874415</v>
      </c>
      <c r="H71" s="1">
        <v>75</v>
      </c>
      <c r="I71" s="1" t="s">
        <v>442</v>
      </c>
      <c r="J71" s="1" t="s">
        <v>37</v>
      </c>
      <c r="K71" s="1" t="s">
        <v>443</v>
      </c>
      <c r="L71" s="1" t="s">
        <v>38</v>
      </c>
      <c r="M71" s="1" t="s">
        <v>444</v>
      </c>
      <c r="N71" s="1" t="s">
        <v>445</v>
      </c>
      <c r="O71" s="1" t="s">
        <v>446</v>
      </c>
      <c r="P71" s="1" t="s">
        <v>424</v>
      </c>
      <c r="Q71" s="1" t="s">
        <v>447</v>
      </c>
      <c r="R71" s="1" t="s">
        <v>424</v>
      </c>
      <c r="S71" s="1" t="s">
        <v>126</v>
      </c>
      <c r="T71" s="1" t="s">
        <v>444</v>
      </c>
      <c r="U71" s="3">
        <v>1004124368</v>
      </c>
      <c r="V71" s="1">
        <v>75</v>
      </c>
      <c r="W71" s="1" t="s">
        <v>442</v>
      </c>
    </row>
    <row r="72" spans="1:23" x14ac:dyDescent="0.25">
      <c r="A72" s="3">
        <v>90251913</v>
      </c>
      <c r="B72" s="3">
        <v>229824276</v>
      </c>
      <c r="C72" s="1" t="s">
        <v>156</v>
      </c>
      <c r="D72" s="3">
        <v>2671638</v>
      </c>
      <c r="E72" s="3">
        <v>90251913</v>
      </c>
      <c r="F72" s="1"/>
      <c r="G72" s="3">
        <v>190831276</v>
      </c>
      <c r="H72" s="1">
        <v>100</v>
      </c>
      <c r="I72" s="1"/>
      <c r="J72" s="1" t="s">
        <v>37</v>
      </c>
      <c r="K72" s="1">
        <v>0</v>
      </c>
      <c r="L72" s="1" t="s">
        <v>355</v>
      </c>
      <c r="M72" s="1" t="s">
        <v>448</v>
      </c>
      <c r="N72" s="1" t="s">
        <v>449</v>
      </c>
      <c r="O72" s="1" t="s">
        <v>450</v>
      </c>
      <c r="P72" s="1" t="s">
        <v>451</v>
      </c>
      <c r="Q72" s="1" t="s">
        <v>368</v>
      </c>
      <c r="R72" s="1" t="s">
        <v>153</v>
      </c>
      <c r="S72" s="1"/>
      <c r="T72" s="1" t="s">
        <v>448</v>
      </c>
      <c r="U72" s="3">
        <v>92923551</v>
      </c>
      <c r="V72" s="1">
        <v>100</v>
      </c>
      <c r="W72" s="1" t="s">
        <v>452</v>
      </c>
    </row>
    <row r="73" spans="1:23" x14ac:dyDescent="0.25">
      <c r="A73" s="3">
        <v>325802740</v>
      </c>
      <c r="B73" s="3">
        <v>291690000</v>
      </c>
      <c r="C73" s="1" t="s">
        <v>353</v>
      </c>
      <c r="D73" s="1"/>
      <c r="E73" s="3">
        <v>325802740</v>
      </c>
      <c r="F73" s="1" t="s">
        <v>442</v>
      </c>
      <c r="G73" s="3">
        <v>274890000</v>
      </c>
      <c r="H73" s="1">
        <v>100</v>
      </c>
      <c r="I73" s="1" t="s">
        <v>442</v>
      </c>
      <c r="J73" s="1" t="s">
        <v>37</v>
      </c>
      <c r="K73" s="1">
        <v>0</v>
      </c>
      <c r="L73" s="1" t="s">
        <v>355</v>
      </c>
      <c r="M73" s="1" t="s">
        <v>453</v>
      </c>
      <c r="N73" s="1" t="s">
        <v>454</v>
      </c>
      <c r="O73" s="1" t="s">
        <v>455</v>
      </c>
      <c r="P73" s="1" t="s">
        <v>456</v>
      </c>
      <c r="Q73" s="1" t="s">
        <v>105</v>
      </c>
      <c r="R73" s="1" t="s">
        <v>153</v>
      </c>
      <c r="S73" s="1" t="s">
        <v>126</v>
      </c>
      <c r="T73" s="1" t="s">
        <v>453</v>
      </c>
      <c r="U73" s="3">
        <v>325802740</v>
      </c>
      <c r="V73" s="1">
        <v>100</v>
      </c>
      <c r="W73" s="1" t="s">
        <v>442</v>
      </c>
    </row>
    <row r="74" spans="1:23" x14ac:dyDescent="0.25">
      <c r="A74" s="3">
        <v>202524813</v>
      </c>
      <c r="B74" s="3">
        <v>250327440</v>
      </c>
      <c r="C74" s="1" t="s">
        <v>353</v>
      </c>
      <c r="D74" s="3">
        <v>45720000</v>
      </c>
      <c r="E74" s="3">
        <v>202524813</v>
      </c>
      <c r="F74" s="1" t="s">
        <v>442</v>
      </c>
      <c r="G74" s="3">
        <v>248899440</v>
      </c>
      <c r="H74" s="1">
        <v>100</v>
      </c>
      <c r="I74" s="1" t="s">
        <v>442</v>
      </c>
      <c r="J74" s="1" t="s">
        <v>37</v>
      </c>
      <c r="K74" s="1">
        <v>0</v>
      </c>
      <c r="L74" s="1" t="s">
        <v>355</v>
      </c>
      <c r="M74" s="1" t="s">
        <v>457</v>
      </c>
      <c r="N74" s="1" t="s">
        <v>458</v>
      </c>
      <c r="O74" s="1" t="s">
        <v>459</v>
      </c>
      <c r="P74" s="1" t="s">
        <v>244</v>
      </c>
      <c r="Q74" s="1" t="s">
        <v>105</v>
      </c>
      <c r="R74" s="1" t="s">
        <v>153</v>
      </c>
      <c r="S74" s="1" t="s">
        <v>126</v>
      </c>
      <c r="T74" s="1" t="s">
        <v>457</v>
      </c>
      <c r="U74" s="3">
        <v>248244813</v>
      </c>
      <c r="V74" s="1">
        <v>100</v>
      </c>
      <c r="W74" s="1" t="s">
        <v>442</v>
      </c>
    </row>
    <row r="75" spans="1:23" x14ac:dyDescent="0.25">
      <c r="A75" s="3">
        <v>95672400</v>
      </c>
      <c r="B75" s="3">
        <v>99600000</v>
      </c>
      <c r="C75" s="1" t="s">
        <v>46</v>
      </c>
      <c r="D75" s="1"/>
      <c r="E75" s="3">
        <v>95672400</v>
      </c>
      <c r="F75" s="1" t="s">
        <v>205</v>
      </c>
      <c r="G75" s="3">
        <v>99600000</v>
      </c>
      <c r="H75" s="1">
        <v>100</v>
      </c>
      <c r="I75" s="1" t="s">
        <v>137</v>
      </c>
      <c r="J75" s="1" t="s">
        <v>37</v>
      </c>
      <c r="K75" s="1">
        <v>0</v>
      </c>
      <c r="L75" s="1" t="s">
        <v>38</v>
      </c>
      <c r="M75" s="1" t="s">
        <v>460</v>
      </c>
      <c r="N75" s="1" t="s">
        <v>461</v>
      </c>
      <c r="O75" s="1" t="s">
        <v>462</v>
      </c>
      <c r="P75" s="1" t="s">
        <v>463</v>
      </c>
      <c r="Q75" s="1" t="s">
        <v>30</v>
      </c>
      <c r="R75" s="1" t="s">
        <v>277</v>
      </c>
      <c r="S75" s="1" t="s">
        <v>32</v>
      </c>
      <c r="T75" s="1" t="s">
        <v>460</v>
      </c>
      <c r="U75" s="3">
        <v>95672400</v>
      </c>
      <c r="V75" s="1">
        <v>100</v>
      </c>
      <c r="W75" s="1" t="s">
        <v>464</v>
      </c>
    </row>
    <row r="76" spans="1:23" x14ac:dyDescent="0.25">
      <c r="A76" s="3">
        <v>13444790436</v>
      </c>
      <c r="B76" s="3">
        <v>16744730500</v>
      </c>
      <c r="C76" s="1" t="s">
        <v>353</v>
      </c>
      <c r="D76" s="3">
        <v>3642566747</v>
      </c>
      <c r="E76" s="3">
        <v>13444790436</v>
      </c>
      <c r="F76" s="1" t="s">
        <v>465</v>
      </c>
      <c r="G76" s="3">
        <v>17407385935</v>
      </c>
      <c r="H76" s="1">
        <v>100</v>
      </c>
      <c r="I76" s="1" t="s">
        <v>137</v>
      </c>
      <c r="J76" s="1" t="s">
        <v>37</v>
      </c>
      <c r="K76" s="1">
        <v>0</v>
      </c>
      <c r="L76" s="1" t="s">
        <v>355</v>
      </c>
      <c r="M76" s="1" t="s">
        <v>466</v>
      </c>
      <c r="N76" s="1" t="s">
        <v>467</v>
      </c>
      <c r="O76" s="1"/>
      <c r="P76" s="1" t="s">
        <v>468</v>
      </c>
      <c r="Q76" s="1" t="s">
        <v>469</v>
      </c>
      <c r="R76" s="1" t="s">
        <v>470</v>
      </c>
      <c r="S76" s="1" t="s">
        <v>32</v>
      </c>
      <c r="T76" s="1" t="s">
        <v>466</v>
      </c>
      <c r="U76" s="3">
        <v>17407385935</v>
      </c>
      <c r="V76" s="1">
        <v>100</v>
      </c>
      <c r="W76" s="1" t="s">
        <v>471</v>
      </c>
    </row>
    <row r="77" spans="1:23" x14ac:dyDescent="0.25">
      <c r="A77" s="3">
        <v>711890683</v>
      </c>
      <c r="B77" s="3">
        <v>867437000</v>
      </c>
      <c r="C77" s="1" t="s">
        <v>88</v>
      </c>
      <c r="D77" s="3">
        <v>90454819</v>
      </c>
      <c r="E77" s="3">
        <v>711890683</v>
      </c>
      <c r="F77" s="1" t="s">
        <v>89</v>
      </c>
      <c r="G77" s="3">
        <v>850537000</v>
      </c>
      <c r="H77" s="1">
        <v>100</v>
      </c>
      <c r="I77" s="1" t="s">
        <v>90</v>
      </c>
      <c r="J77" s="1" t="s">
        <v>37</v>
      </c>
      <c r="K77" s="1">
        <v>0</v>
      </c>
      <c r="L77" s="1" t="s">
        <v>355</v>
      </c>
      <c r="M77" s="1" t="s">
        <v>472</v>
      </c>
      <c r="N77" s="1" t="s">
        <v>473</v>
      </c>
      <c r="O77" s="1" t="s">
        <v>474</v>
      </c>
      <c r="P77" s="1" t="s">
        <v>475</v>
      </c>
      <c r="Q77" s="1" t="s">
        <v>266</v>
      </c>
      <c r="R77" s="1" t="s">
        <v>244</v>
      </c>
      <c r="S77" s="1" t="s">
        <v>96</v>
      </c>
      <c r="T77" s="1" t="s">
        <v>472</v>
      </c>
      <c r="U77" s="3">
        <v>802345502</v>
      </c>
      <c r="V77" s="1">
        <v>100</v>
      </c>
      <c r="W77" s="1" t="s">
        <v>97</v>
      </c>
    </row>
    <row r="78" spans="1:23" x14ac:dyDescent="0.25">
      <c r="A78" s="3">
        <v>7043860</v>
      </c>
      <c r="B78" s="3">
        <v>7100000</v>
      </c>
      <c r="C78" s="1" t="s">
        <v>173</v>
      </c>
      <c r="D78" s="1"/>
      <c r="E78" s="3">
        <v>7043860</v>
      </c>
      <c r="F78" s="1" t="s">
        <v>476</v>
      </c>
      <c r="G78" s="3">
        <v>7100000</v>
      </c>
      <c r="H78" s="1">
        <v>100</v>
      </c>
      <c r="I78" s="1" t="s">
        <v>90</v>
      </c>
      <c r="J78" s="1" t="s">
        <v>37</v>
      </c>
      <c r="K78" s="1">
        <v>0</v>
      </c>
      <c r="L78" s="1" t="s">
        <v>38</v>
      </c>
      <c r="M78" s="1" t="s">
        <v>477</v>
      </c>
      <c r="N78" s="1" t="s">
        <v>478</v>
      </c>
      <c r="O78" s="1" t="s">
        <v>479</v>
      </c>
      <c r="P78" s="1" t="s">
        <v>216</v>
      </c>
      <c r="Q78" s="1" t="s">
        <v>480</v>
      </c>
      <c r="R78" s="1" t="s">
        <v>216</v>
      </c>
      <c r="S78" s="1" t="s">
        <v>96</v>
      </c>
      <c r="T78" s="1" t="s">
        <v>477</v>
      </c>
      <c r="U78" s="3">
        <v>7100000</v>
      </c>
      <c r="V78" s="1">
        <v>100</v>
      </c>
      <c r="W78" s="1" t="s">
        <v>481</v>
      </c>
    </row>
    <row r="79" spans="1:23" x14ac:dyDescent="0.25">
      <c r="A79" s="3">
        <v>193562017</v>
      </c>
      <c r="B79" s="3">
        <v>228400000</v>
      </c>
      <c r="C79" s="1" t="s">
        <v>88</v>
      </c>
      <c r="D79" s="3">
        <v>5028312</v>
      </c>
      <c r="E79" s="3">
        <v>193562017</v>
      </c>
      <c r="F79" s="1" t="s">
        <v>284</v>
      </c>
      <c r="G79" s="3">
        <v>182195000</v>
      </c>
      <c r="H79" s="1">
        <v>100</v>
      </c>
      <c r="I79" s="1" t="s">
        <v>220</v>
      </c>
      <c r="J79" s="1" t="s">
        <v>37</v>
      </c>
      <c r="K79" s="1">
        <v>0</v>
      </c>
      <c r="L79" s="1" t="s">
        <v>355</v>
      </c>
      <c r="M79" s="1" t="s">
        <v>482</v>
      </c>
      <c r="N79" s="1" t="s">
        <v>418</v>
      </c>
      <c r="O79" s="1" t="s">
        <v>483</v>
      </c>
      <c r="P79" s="1" t="s">
        <v>372</v>
      </c>
      <c r="Q79" s="1" t="s">
        <v>266</v>
      </c>
      <c r="R79" s="1" t="s">
        <v>262</v>
      </c>
      <c r="S79" s="1" t="s">
        <v>96</v>
      </c>
      <c r="T79" s="1" t="s">
        <v>482</v>
      </c>
      <c r="U79" s="3">
        <v>198590329</v>
      </c>
      <c r="V79" s="1">
        <v>100</v>
      </c>
      <c r="W79" s="1" t="s">
        <v>419</v>
      </c>
    </row>
    <row r="80" spans="1:23" x14ac:dyDescent="0.25">
      <c r="A80" s="3">
        <v>11553450</v>
      </c>
      <c r="B80" s="3">
        <v>12875000</v>
      </c>
      <c r="C80" s="1" t="s">
        <v>98</v>
      </c>
      <c r="D80" s="1"/>
      <c r="E80" s="3">
        <v>11553450</v>
      </c>
      <c r="F80" s="1"/>
      <c r="G80" s="3">
        <v>12427500</v>
      </c>
      <c r="H80" s="1">
        <v>100</v>
      </c>
      <c r="I80" s="1" t="s">
        <v>100</v>
      </c>
      <c r="J80" s="1" t="s">
        <v>37</v>
      </c>
      <c r="K80" s="1">
        <v>0</v>
      </c>
      <c r="L80" s="1" t="s">
        <v>38</v>
      </c>
      <c r="M80" s="1" t="s">
        <v>484</v>
      </c>
      <c r="N80" s="1" t="s">
        <v>485</v>
      </c>
      <c r="O80" s="1" t="s">
        <v>486</v>
      </c>
      <c r="P80" s="1" t="s">
        <v>487</v>
      </c>
      <c r="Q80" s="1" t="s">
        <v>488</v>
      </c>
      <c r="R80" s="1" t="s">
        <v>489</v>
      </c>
      <c r="S80" s="1" t="s">
        <v>107</v>
      </c>
      <c r="T80" s="1" t="s">
        <v>484</v>
      </c>
      <c r="U80" s="3">
        <v>11553450</v>
      </c>
      <c r="V80" s="1">
        <v>100</v>
      </c>
      <c r="W80" s="1" t="s">
        <v>490</v>
      </c>
    </row>
    <row r="81" spans="1:23" x14ac:dyDescent="0.25">
      <c r="A81" s="1"/>
      <c r="B81" s="3">
        <v>14998524</v>
      </c>
      <c r="C81" s="1" t="s">
        <v>34</v>
      </c>
      <c r="D81" s="1"/>
      <c r="E81" s="1"/>
      <c r="F81" s="1" t="s">
        <v>491</v>
      </c>
      <c r="G81" s="4"/>
      <c r="H81" s="1"/>
      <c r="I81" s="1" t="s">
        <v>36</v>
      </c>
      <c r="J81" s="1" t="s">
        <v>492</v>
      </c>
      <c r="K81" s="1"/>
      <c r="L81" s="1" t="s">
        <v>493</v>
      </c>
      <c r="M81" s="1" t="s">
        <v>494</v>
      </c>
      <c r="N81" s="1" t="s">
        <v>495</v>
      </c>
      <c r="O81" s="1"/>
      <c r="P81" s="1"/>
      <c r="Q81" s="1" t="s">
        <v>479</v>
      </c>
      <c r="R81" s="1" t="s">
        <v>208</v>
      </c>
      <c r="S81" s="1" t="s">
        <v>44</v>
      </c>
      <c r="T81" s="1"/>
      <c r="U81" s="1"/>
      <c r="V81" s="1">
        <v>100</v>
      </c>
      <c r="W81" s="1" t="s">
        <v>496</v>
      </c>
    </row>
    <row r="82" spans="1:23" x14ac:dyDescent="0.25">
      <c r="A82" s="3">
        <v>1174775056</v>
      </c>
      <c r="B82" s="3">
        <v>1500000000</v>
      </c>
      <c r="C82" s="1" t="s">
        <v>98</v>
      </c>
      <c r="D82" s="3">
        <v>226497826</v>
      </c>
      <c r="E82" s="3">
        <v>1174775056</v>
      </c>
      <c r="F82" s="1" t="s">
        <v>497</v>
      </c>
      <c r="G82" s="3">
        <v>1370240928</v>
      </c>
      <c r="H82" s="1">
        <v>100</v>
      </c>
      <c r="I82" s="1" t="s">
        <v>498</v>
      </c>
      <c r="J82" s="1" t="s">
        <v>499</v>
      </c>
      <c r="K82" s="1">
        <v>0</v>
      </c>
      <c r="L82" s="1" t="s">
        <v>500</v>
      </c>
      <c r="M82" s="1" t="s">
        <v>501</v>
      </c>
      <c r="N82" s="1" t="s">
        <v>502</v>
      </c>
      <c r="O82" s="1" t="s">
        <v>503</v>
      </c>
      <c r="P82" s="1" t="s">
        <v>504</v>
      </c>
      <c r="Q82" s="1" t="s">
        <v>505</v>
      </c>
      <c r="R82" s="1" t="s">
        <v>506</v>
      </c>
      <c r="S82" s="1" t="s">
        <v>154</v>
      </c>
      <c r="T82" s="1" t="s">
        <v>501</v>
      </c>
      <c r="U82" s="3">
        <v>1370240928</v>
      </c>
      <c r="V82" s="1">
        <v>100</v>
      </c>
      <c r="W82" s="1" t="s">
        <v>507</v>
      </c>
    </row>
    <row r="83" spans="1:23" x14ac:dyDescent="0.25">
      <c r="A83" s="3">
        <v>8217500</v>
      </c>
      <c r="B83" s="3">
        <v>8040000</v>
      </c>
      <c r="C83" s="1" t="s">
        <v>109</v>
      </c>
      <c r="D83" s="1"/>
      <c r="E83" s="3">
        <v>8217500</v>
      </c>
      <c r="F83" s="1" t="s">
        <v>47</v>
      </c>
      <c r="G83" s="3">
        <v>8217500</v>
      </c>
      <c r="H83" s="1">
        <v>100</v>
      </c>
      <c r="I83" s="1" t="s">
        <v>48</v>
      </c>
      <c r="J83" s="1" t="s">
        <v>37</v>
      </c>
      <c r="K83" s="1">
        <v>0</v>
      </c>
      <c r="L83" s="1" t="s">
        <v>38</v>
      </c>
      <c r="M83" s="1" t="s">
        <v>508</v>
      </c>
      <c r="N83" s="1" t="s">
        <v>509</v>
      </c>
      <c r="O83" s="1"/>
      <c r="P83" s="1"/>
      <c r="Q83" s="1" t="s">
        <v>510</v>
      </c>
      <c r="R83" s="1" t="s">
        <v>468</v>
      </c>
      <c r="S83" s="1" t="s">
        <v>32</v>
      </c>
      <c r="T83" s="1" t="s">
        <v>508</v>
      </c>
      <c r="U83" s="3">
        <v>8217500</v>
      </c>
      <c r="V83" s="1">
        <v>100</v>
      </c>
      <c r="W83" s="1" t="s">
        <v>53</v>
      </c>
    </row>
    <row r="84" spans="1:23" x14ac:dyDescent="0.25">
      <c r="A84" s="3">
        <v>904065515</v>
      </c>
      <c r="B84" s="3">
        <v>1070000000</v>
      </c>
      <c r="C84" s="1" t="s">
        <v>98</v>
      </c>
      <c r="D84" s="3">
        <v>132897631</v>
      </c>
      <c r="E84" s="3">
        <v>904065515</v>
      </c>
      <c r="F84" s="1" t="s">
        <v>99</v>
      </c>
      <c r="G84" s="3">
        <v>1037604430</v>
      </c>
      <c r="H84" s="1">
        <v>100</v>
      </c>
      <c r="I84" s="1" t="s">
        <v>100</v>
      </c>
      <c r="J84" s="1" t="s">
        <v>376</v>
      </c>
      <c r="K84" s="1">
        <v>0</v>
      </c>
      <c r="L84" s="1" t="s">
        <v>377</v>
      </c>
      <c r="M84" s="1" t="s">
        <v>511</v>
      </c>
      <c r="N84" s="1" t="s">
        <v>512</v>
      </c>
      <c r="O84" s="1" t="s">
        <v>513</v>
      </c>
      <c r="P84" s="1" t="s">
        <v>514</v>
      </c>
      <c r="Q84" s="1" t="s">
        <v>505</v>
      </c>
      <c r="R84" s="1" t="s">
        <v>287</v>
      </c>
      <c r="S84" s="1" t="s">
        <v>107</v>
      </c>
      <c r="T84" s="1" t="s">
        <v>511</v>
      </c>
      <c r="U84" s="3">
        <v>1037604430</v>
      </c>
      <c r="V84" s="1">
        <v>100</v>
      </c>
      <c r="W84" s="1" t="s">
        <v>108</v>
      </c>
    </row>
    <row r="85" spans="1:23" x14ac:dyDescent="0.25">
      <c r="A85" s="1"/>
      <c r="B85" s="3">
        <v>31320000</v>
      </c>
      <c r="C85" s="1" t="s">
        <v>396</v>
      </c>
      <c r="D85" s="1"/>
      <c r="E85" s="1"/>
      <c r="F85" s="1" t="s">
        <v>364</v>
      </c>
      <c r="G85" s="4"/>
      <c r="H85" s="1"/>
      <c r="I85" s="1" t="s">
        <v>254</v>
      </c>
      <c r="J85" s="1" t="s">
        <v>37</v>
      </c>
      <c r="K85" s="1"/>
      <c r="L85" s="1" t="s">
        <v>38</v>
      </c>
      <c r="M85" s="1" t="s">
        <v>515</v>
      </c>
      <c r="N85" s="1" t="s">
        <v>516</v>
      </c>
      <c r="O85" s="1"/>
      <c r="P85" s="1"/>
      <c r="Q85" s="1" t="s">
        <v>517</v>
      </c>
      <c r="R85" s="1" t="s">
        <v>208</v>
      </c>
      <c r="S85" s="1" t="s">
        <v>63</v>
      </c>
      <c r="T85" s="1"/>
      <c r="U85" s="1"/>
      <c r="V85" s="1">
        <v>100</v>
      </c>
      <c r="W85" s="1" t="s">
        <v>518</v>
      </c>
    </row>
    <row r="86" spans="1:23" x14ac:dyDescent="0.25">
      <c r="A86" s="3">
        <v>332338350</v>
      </c>
      <c r="B86" s="3">
        <v>387154000</v>
      </c>
      <c r="C86" s="1" t="s">
        <v>519</v>
      </c>
      <c r="D86" s="3">
        <v>5250000</v>
      </c>
      <c r="E86" s="3">
        <v>332338350</v>
      </c>
      <c r="F86" s="1" t="s">
        <v>35</v>
      </c>
      <c r="G86" s="3">
        <v>342154000</v>
      </c>
      <c r="H86" s="1">
        <v>100</v>
      </c>
      <c r="I86" s="1" t="s">
        <v>36</v>
      </c>
      <c r="J86" s="1" t="s">
        <v>37</v>
      </c>
      <c r="K86" s="1">
        <v>0</v>
      </c>
      <c r="L86" s="1" t="s">
        <v>38</v>
      </c>
      <c r="M86" s="1" t="s">
        <v>520</v>
      </c>
      <c r="N86" s="1" t="s">
        <v>521</v>
      </c>
      <c r="O86" s="1" t="s">
        <v>522</v>
      </c>
      <c r="P86" s="1" t="s">
        <v>523</v>
      </c>
      <c r="Q86" s="1" t="s">
        <v>266</v>
      </c>
      <c r="R86" s="1" t="s">
        <v>208</v>
      </c>
      <c r="S86" s="1" t="s">
        <v>44</v>
      </c>
      <c r="T86" s="1" t="s">
        <v>520</v>
      </c>
      <c r="U86" s="3">
        <v>337588350</v>
      </c>
      <c r="V86" s="1">
        <v>100</v>
      </c>
      <c r="W86" s="1" t="s">
        <v>524</v>
      </c>
    </row>
    <row r="87" spans="1:23" x14ac:dyDescent="0.25">
      <c r="A87" s="3">
        <v>114859500</v>
      </c>
      <c r="B87" s="3">
        <v>150600000</v>
      </c>
      <c r="C87" s="1" t="s">
        <v>396</v>
      </c>
      <c r="D87" s="1"/>
      <c r="E87" s="3">
        <v>114859500</v>
      </c>
      <c r="F87" s="1" t="s">
        <v>525</v>
      </c>
      <c r="G87" s="3">
        <v>116260000</v>
      </c>
      <c r="H87" s="1">
        <v>100</v>
      </c>
      <c r="I87" s="1" t="s">
        <v>254</v>
      </c>
      <c r="J87" s="1" t="s">
        <v>37</v>
      </c>
      <c r="K87" s="1">
        <v>0</v>
      </c>
      <c r="L87" s="1" t="s">
        <v>38</v>
      </c>
      <c r="M87" s="1" t="s">
        <v>526</v>
      </c>
      <c r="N87" s="1" t="s">
        <v>527</v>
      </c>
      <c r="O87" s="1" t="s">
        <v>528</v>
      </c>
      <c r="P87" s="1" t="s">
        <v>71</v>
      </c>
      <c r="Q87" s="1" t="s">
        <v>505</v>
      </c>
      <c r="R87" s="1" t="s">
        <v>529</v>
      </c>
      <c r="S87" s="1" t="s">
        <v>63</v>
      </c>
      <c r="T87" s="1" t="s">
        <v>526</v>
      </c>
      <c r="U87" s="3">
        <v>114859500</v>
      </c>
      <c r="V87" s="1">
        <v>100</v>
      </c>
      <c r="W87" s="1" t="s">
        <v>530</v>
      </c>
    </row>
    <row r="88" spans="1:23" x14ac:dyDescent="0.25">
      <c r="A88" s="3">
        <v>140899402</v>
      </c>
      <c r="B88" s="3">
        <v>171144750</v>
      </c>
      <c r="C88" s="1" t="s">
        <v>519</v>
      </c>
      <c r="D88" s="3">
        <v>2281930</v>
      </c>
      <c r="E88" s="3">
        <v>140899402</v>
      </c>
      <c r="F88" s="1" t="s">
        <v>491</v>
      </c>
      <c r="G88" s="3">
        <v>144324750</v>
      </c>
      <c r="H88" s="1">
        <v>100</v>
      </c>
      <c r="I88" s="1" t="s">
        <v>36</v>
      </c>
      <c r="J88" s="1" t="s">
        <v>37</v>
      </c>
      <c r="K88" s="1">
        <v>0</v>
      </c>
      <c r="L88" s="1" t="s">
        <v>38</v>
      </c>
      <c r="M88" s="1" t="s">
        <v>531</v>
      </c>
      <c r="N88" s="1" t="s">
        <v>532</v>
      </c>
      <c r="O88" s="1" t="s">
        <v>193</v>
      </c>
      <c r="P88" s="1" t="s">
        <v>523</v>
      </c>
      <c r="Q88" s="1" t="s">
        <v>322</v>
      </c>
      <c r="R88" s="1" t="s">
        <v>208</v>
      </c>
      <c r="S88" s="1" t="s">
        <v>44</v>
      </c>
      <c r="T88" s="1" t="s">
        <v>531</v>
      </c>
      <c r="U88" s="3">
        <v>143181332</v>
      </c>
      <c r="V88" s="1">
        <v>100</v>
      </c>
      <c r="W88" s="1" t="s">
        <v>496</v>
      </c>
    </row>
    <row r="89" spans="1:23" x14ac:dyDescent="0.25">
      <c r="A89" s="1"/>
      <c r="B89" s="3">
        <v>54900000</v>
      </c>
      <c r="C89" s="1" t="s">
        <v>34</v>
      </c>
      <c r="D89" s="1"/>
      <c r="E89" s="1"/>
      <c r="F89" s="1" t="s">
        <v>533</v>
      </c>
      <c r="G89" s="4"/>
      <c r="H89" s="1"/>
      <c r="I89" s="1" t="s">
        <v>36</v>
      </c>
      <c r="J89" s="1" t="s">
        <v>37</v>
      </c>
      <c r="K89" s="1"/>
      <c r="L89" s="1" t="s">
        <v>38</v>
      </c>
      <c r="M89" s="1" t="s">
        <v>534</v>
      </c>
      <c r="N89" s="1" t="s">
        <v>535</v>
      </c>
      <c r="O89" s="1"/>
      <c r="P89" s="1"/>
      <c r="Q89" s="1" t="s">
        <v>114</v>
      </c>
      <c r="R89" s="1" t="s">
        <v>208</v>
      </c>
      <c r="S89" s="1" t="s">
        <v>44</v>
      </c>
      <c r="T89" s="1"/>
      <c r="U89" s="1"/>
      <c r="V89" s="1">
        <v>100</v>
      </c>
      <c r="W89" s="1" t="s">
        <v>536</v>
      </c>
    </row>
    <row r="90" spans="1:23" x14ac:dyDescent="0.25">
      <c r="A90" s="3">
        <v>496231260</v>
      </c>
      <c r="B90" s="3">
        <v>1446929000</v>
      </c>
      <c r="C90" s="1" t="s">
        <v>196</v>
      </c>
      <c r="D90" s="3">
        <v>105064400</v>
      </c>
      <c r="E90" s="3">
        <v>496231260</v>
      </c>
      <c r="F90" s="1" t="s">
        <v>537</v>
      </c>
      <c r="G90" s="3">
        <v>1247383400</v>
      </c>
      <c r="H90" s="1">
        <v>100</v>
      </c>
      <c r="I90" s="1" t="s">
        <v>118</v>
      </c>
      <c r="J90" s="1" t="s">
        <v>119</v>
      </c>
      <c r="K90" s="1">
        <v>0</v>
      </c>
      <c r="L90" s="1" t="s">
        <v>120</v>
      </c>
      <c r="M90" s="1" t="s">
        <v>538</v>
      </c>
      <c r="N90" s="1" t="s">
        <v>539</v>
      </c>
      <c r="O90" s="1" t="s">
        <v>540</v>
      </c>
      <c r="P90" s="1" t="s">
        <v>541</v>
      </c>
      <c r="Q90" s="1" t="s">
        <v>542</v>
      </c>
      <c r="R90" s="1" t="s">
        <v>133</v>
      </c>
      <c r="S90" s="1" t="s">
        <v>126</v>
      </c>
      <c r="T90" s="1" t="s">
        <v>538</v>
      </c>
      <c r="U90" s="3">
        <v>601295660</v>
      </c>
      <c r="V90" s="1">
        <v>100</v>
      </c>
      <c r="W90" s="1" t="s">
        <v>543</v>
      </c>
    </row>
    <row r="91" spans="1:23" x14ac:dyDescent="0.25">
      <c r="A91" s="1"/>
      <c r="B91" s="3">
        <v>342000000</v>
      </c>
      <c r="C91" s="1" t="s">
        <v>544</v>
      </c>
      <c r="D91" s="1"/>
      <c r="E91" s="1"/>
      <c r="F91" s="1" t="s">
        <v>83</v>
      </c>
      <c r="G91" s="4"/>
      <c r="H91" s="1"/>
      <c r="I91" s="1" t="s">
        <v>25</v>
      </c>
      <c r="J91" s="1" t="s">
        <v>26</v>
      </c>
      <c r="K91" s="1"/>
      <c r="L91" s="1" t="s">
        <v>181</v>
      </c>
      <c r="M91" s="1" t="s">
        <v>545</v>
      </c>
      <c r="N91" s="1" t="s">
        <v>546</v>
      </c>
      <c r="O91" s="1"/>
      <c r="P91" s="1"/>
      <c r="Q91" s="1" t="s">
        <v>547</v>
      </c>
      <c r="R91" s="1" t="s">
        <v>548</v>
      </c>
      <c r="S91" s="1" t="s">
        <v>32</v>
      </c>
      <c r="T91" s="1"/>
      <c r="U91" s="1"/>
      <c r="V91" s="1">
        <v>90</v>
      </c>
      <c r="W91" s="1" t="s">
        <v>87</v>
      </c>
    </row>
    <row r="92" spans="1:23" x14ac:dyDescent="0.25">
      <c r="A92" s="3">
        <v>45293274</v>
      </c>
      <c r="B92" s="3">
        <v>51340000</v>
      </c>
      <c r="C92" s="1" t="s">
        <v>156</v>
      </c>
      <c r="D92" s="3">
        <v>808500</v>
      </c>
      <c r="E92" s="3">
        <v>45293274</v>
      </c>
      <c r="F92" s="1" t="s">
        <v>549</v>
      </c>
      <c r="G92" s="3">
        <v>51340000</v>
      </c>
      <c r="H92" s="1">
        <v>100</v>
      </c>
      <c r="I92" s="1" t="s">
        <v>498</v>
      </c>
      <c r="J92" s="1" t="s">
        <v>37</v>
      </c>
      <c r="K92" s="1">
        <v>0</v>
      </c>
      <c r="L92" s="1" t="s">
        <v>355</v>
      </c>
      <c r="M92" s="1" t="s">
        <v>550</v>
      </c>
      <c r="N92" s="1" t="s">
        <v>551</v>
      </c>
      <c r="O92" s="1" t="s">
        <v>552</v>
      </c>
      <c r="P92" s="1" t="s">
        <v>553</v>
      </c>
      <c r="Q92" s="1" t="s">
        <v>554</v>
      </c>
      <c r="R92" s="1" t="s">
        <v>62</v>
      </c>
      <c r="S92" s="1" t="s">
        <v>154</v>
      </c>
      <c r="T92" s="1" t="s">
        <v>550</v>
      </c>
      <c r="U92" s="3">
        <v>46101774</v>
      </c>
      <c r="V92" s="1">
        <v>100</v>
      </c>
      <c r="W92" s="1" t="s">
        <v>555</v>
      </c>
    </row>
    <row r="93" spans="1:23" x14ac:dyDescent="0.25">
      <c r="A93" s="3">
        <v>4449944</v>
      </c>
      <c r="B93" s="3">
        <v>4452000</v>
      </c>
      <c r="C93" s="1" t="s">
        <v>98</v>
      </c>
      <c r="D93" s="1"/>
      <c r="E93" s="3">
        <v>4449944</v>
      </c>
      <c r="F93" s="1" t="s">
        <v>157</v>
      </c>
      <c r="G93" s="3">
        <v>4452000</v>
      </c>
      <c r="H93" s="1">
        <v>100</v>
      </c>
      <c r="I93" s="1" t="s">
        <v>158</v>
      </c>
      <c r="J93" s="1" t="s">
        <v>37</v>
      </c>
      <c r="K93" s="1">
        <v>0</v>
      </c>
      <c r="L93" s="1" t="s">
        <v>38</v>
      </c>
      <c r="M93" s="1" t="s">
        <v>556</v>
      </c>
      <c r="N93" s="1" t="s">
        <v>160</v>
      </c>
      <c r="O93" s="1" t="s">
        <v>557</v>
      </c>
      <c r="P93" s="1" t="s">
        <v>277</v>
      </c>
      <c r="Q93" s="1" t="s">
        <v>558</v>
      </c>
      <c r="R93" s="1" t="s">
        <v>372</v>
      </c>
      <c r="S93" s="1" t="s">
        <v>107</v>
      </c>
      <c r="T93" s="1" t="s">
        <v>556</v>
      </c>
      <c r="U93" s="3">
        <v>4452000</v>
      </c>
      <c r="V93" s="1">
        <v>100</v>
      </c>
      <c r="W93" s="1" t="s">
        <v>162</v>
      </c>
    </row>
    <row r="94" spans="1:23" x14ac:dyDescent="0.25">
      <c r="A94" s="1"/>
      <c r="B94" s="3">
        <v>9000000</v>
      </c>
      <c r="C94" s="1" t="s">
        <v>559</v>
      </c>
      <c r="D94" s="1"/>
      <c r="E94" s="1"/>
      <c r="F94" s="1" t="s">
        <v>83</v>
      </c>
      <c r="G94" s="4"/>
      <c r="H94" s="1"/>
      <c r="I94" s="1" t="s">
        <v>25</v>
      </c>
      <c r="J94" s="1" t="s">
        <v>37</v>
      </c>
      <c r="K94" s="1"/>
      <c r="L94" s="1" t="s">
        <v>38</v>
      </c>
      <c r="M94" s="1" t="s">
        <v>560</v>
      </c>
      <c r="N94" s="1" t="s">
        <v>561</v>
      </c>
      <c r="O94" s="1"/>
      <c r="P94" s="1"/>
      <c r="Q94" s="1" t="s">
        <v>479</v>
      </c>
      <c r="R94" s="1" t="s">
        <v>71</v>
      </c>
      <c r="S94" s="1" t="s">
        <v>32</v>
      </c>
      <c r="T94" s="1"/>
      <c r="U94" s="1"/>
      <c r="V94" s="1">
        <v>100</v>
      </c>
      <c r="W94" s="1" t="s">
        <v>189</v>
      </c>
    </row>
    <row r="95" spans="1:23" x14ac:dyDescent="0.25">
      <c r="A95" s="1"/>
      <c r="B95" s="3">
        <v>29800000</v>
      </c>
      <c r="C95" s="1" t="s">
        <v>135</v>
      </c>
      <c r="D95" s="1"/>
      <c r="E95" s="1"/>
      <c r="F95" s="1" t="s">
        <v>465</v>
      </c>
      <c r="G95" s="4"/>
      <c r="H95" s="1"/>
      <c r="I95" s="1" t="s">
        <v>137</v>
      </c>
      <c r="J95" s="1" t="s">
        <v>37</v>
      </c>
      <c r="K95" s="1"/>
      <c r="L95" s="1" t="s">
        <v>38</v>
      </c>
      <c r="M95" s="1" t="s">
        <v>562</v>
      </c>
      <c r="N95" s="1" t="s">
        <v>563</v>
      </c>
      <c r="O95" s="1"/>
      <c r="P95" s="1"/>
      <c r="Q95" s="1" t="s">
        <v>564</v>
      </c>
      <c r="R95" s="1" t="s">
        <v>372</v>
      </c>
      <c r="S95" s="1" t="s">
        <v>32</v>
      </c>
      <c r="T95" s="1"/>
      <c r="U95" s="1"/>
      <c r="V95" s="1">
        <v>100</v>
      </c>
      <c r="W95" s="1" t="s">
        <v>565</v>
      </c>
    </row>
    <row r="96" spans="1:23" x14ac:dyDescent="0.25">
      <c r="A96" s="3">
        <v>27258750</v>
      </c>
      <c r="B96" s="3">
        <v>31320000</v>
      </c>
      <c r="C96" s="1" t="s">
        <v>396</v>
      </c>
      <c r="D96" s="1"/>
      <c r="E96" s="3">
        <v>27258750</v>
      </c>
      <c r="F96" s="1" t="s">
        <v>364</v>
      </c>
      <c r="G96" s="3">
        <v>28625000</v>
      </c>
      <c r="H96" s="1">
        <v>100</v>
      </c>
      <c r="I96" s="1" t="s">
        <v>254</v>
      </c>
      <c r="J96" s="1" t="s">
        <v>37</v>
      </c>
      <c r="K96" s="1">
        <v>0</v>
      </c>
      <c r="L96" s="1" t="s">
        <v>38</v>
      </c>
      <c r="M96" s="1" t="s">
        <v>566</v>
      </c>
      <c r="N96" s="1" t="s">
        <v>516</v>
      </c>
      <c r="O96" s="1" t="s">
        <v>567</v>
      </c>
      <c r="P96" s="1" t="s">
        <v>71</v>
      </c>
      <c r="Q96" s="1" t="s">
        <v>568</v>
      </c>
      <c r="R96" s="1" t="s">
        <v>208</v>
      </c>
      <c r="S96" s="1" t="s">
        <v>63</v>
      </c>
      <c r="T96" s="1" t="s">
        <v>566</v>
      </c>
      <c r="U96" s="3">
        <v>27258750</v>
      </c>
      <c r="V96" s="1">
        <v>100</v>
      </c>
      <c r="W96" s="1" t="s">
        <v>518</v>
      </c>
    </row>
    <row r="97" spans="1:23" x14ac:dyDescent="0.25">
      <c r="A97" s="3">
        <v>474612436</v>
      </c>
      <c r="B97" s="3">
        <v>590630000</v>
      </c>
      <c r="C97" s="1" t="s">
        <v>353</v>
      </c>
      <c r="D97" s="3">
        <v>112812625</v>
      </c>
      <c r="E97" s="3">
        <v>474612436</v>
      </c>
      <c r="F97" s="1" t="s">
        <v>442</v>
      </c>
      <c r="G97" s="3">
        <v>590630000</v>
      </c>
      <c r="H97" s="1">
        <v>100</v>
      </c>
      <c r="I97" s="1" t="s">
        <v>442</v>
      </c>
      <c r="J97" s="1" t="s">
        <v>37</v>
      </c>
      <c r="K97" s="1">
        <v>0</v>
      </c>
      <c r="L97" s="1" t="s">
        <v>355</v>
      </c>
      <c r="M97" s="1" t="s">
        <v>569</v>
      </c>
      <c r="N97" s="1" t="s">
        <v>570</v>
      </c>
      <c r="O97" s="1" t="s">
        <v>571</v>
      </c>
      <c r="P97" s="1" t="s">
        <v>572</v>
      </c>
      <c r="Q97" s="1" t="s">
        <v>30</v>
      </c>
      <c r="R97" s="1" t="s">
        <v>391</v>
      </c>
      <c r="S97" s="1" t="s">
        <v>126</v>
      </c>
      <c r="T97" s="1" t="s">
        <v>569</v>
      </c>
      <c r="U97" s="3">
        <v>587425061</v>
      </c>
      <c r="V97" s="1">
        <v>100</v>
      </c>
      <c r="W97" s="1" t="s">
        <v>442</v>
      </c>
    </row>
    <row r="98" spans="1:23" x14ac:dyDescent="0.25">
      <c r="A98" s="3">
        <v>160391522</v>
      </c>
      <c r="B98" s="3">
        <v>162664000</v>
      </c>
      <c r="C98" s="1" t="s">
        <v>353</v>
      </c>
      <c r="D98" s="1"/>
      <c r="E98" s="3">
        <v>160391522</v>
      </c>
      <c r="F98" s="1" t="s">
        <v>442</v>
      </c>
      <c r="G98" s="3">
        <v>162664000</v>
      </c>
      <c r="H98" s="1">
        <v>100</v>
      </c>
      <c r="I98" s="1" t="s">
        <v>442</v>
      </c>
      <c r="J98" s="1" t="s">
        <v>37</v>
      </c>
      <c r="K98" s="1">
        <v>0</v>
      </c>
      <c r="L98" s="1" t="s">
        <v>355</v>
      </c>
      <c r="M98" s="1" t="s">
        <v>573</v>
      </c>
      <c r="N98" s="1" t="s">
        <v>574</v>
      </c>
      <c r="O98" s="1" t="s">
        <v>575</v>
      </c>
      <c r="P98" s="1" t="s">
        <v>553</v>
      </c>
      <c r="Q98" s="1" t="s">
        <v>30</v>
      </c>
      <c r="R98" s="1" t="s">
        <v>391</v>
      </c>
      <c r="S98" s="1" t="s">
        <v>126</v>
      </c>
      <c r="T98" s="1" t="s">
        <v>573</v>
      </c>
      <c r="U98" s="3">
        <v>160391522</v>
      </c>
      <c r="V98" s="1">
        <v>100</v>
      </c>
      <c r="W98" s="1" t="s">
        <v>442</v>
      </c>
    </row>
    <row r="99" spans="1:23" x14ac:dyDescent="0.25">
      <c r="A99" s="1"/>
      <c r="B99" s="3">
        <v>1444502152</v>
      </c>
      <c r="C99" s="1" t="s">
        <v>74</v>
      </c>
      <c r="D99" s="1"/>
      <c r="E99" s="1"/>
      <c r="F99" s="1" t="s">
        <v>75</v>
      </c>
      <c r="G99" s="4"/>
      <c r="H99" s="1"/>
      <c r="I99" s="1" t="s">
        <v>67</v>
      </c>
      <c r="J99" s="1" t="s">
        <v>37</v>
      </c>
      <c r="K99" s="1"/>
      <c r="L99" s="1" t="s">
        <v>355</v>
      </c>
      <c r="M99" s="1" t="s">
        <v>576</v>
      </c>
      <c r="N99" s="1" t="s">
        <v>577</v>
      </c>
      <c r="O99" s="1"/>
      <c r="P99" s="1"/>
      <c r="Q99" s="1" t="s">
        <v>578</v>
      </c>
      <c r="R99" s="1" t="s">
        <v>579</v>
      </c>
      <c r="S99" s="1" t="s">
        <v>44</v>
      </c>
      <c r="T99" s="1"/>
      <c r="U99" s="1"/>
      <c r="V99" s="1">
        <v>100</v>
      </c>
      <c r="W99" s="1" t="s">
        <v>82</v>
      </c>
    </row>
    <row r="100" spans="1:23" x14ac:dyDescent="0.25">
      <c r="A100" s="3">
        <v>4756696838</v>
      </c>
      <c r="B100" s="3">
        <v>6479885000</v>
      </c>
      <c r="C100" s="1" t="s">
        <v>167</v>
      </c>
      <c r="D100" s="3">
        <v>1220319565</v>
      </c>
      <c r="E100" s="3">
        <v>4756696838</v>
      </c>
      <c r="F100" s="1" t="s">
        <v>136</v>
      </c>
      <c r="G100" s="3">
        <v>6479885000</v>
      </c>
      <c r="H100" s="1">
        <v>100</v>
      </c>
      <c r="I100" s="1" t="s">
        <v>137</v>
      </c>
      <c r="J100" s="1" t="s">
        <v>37</v>
      </c>
      <c r="K100" s="1">
        <v>0</v>
      </c>
      <c r="L100" s="1" t="s">
        <v>355</v>
      </c>
      <c r="M100" s="1" t="s">
        <v>580</v>
      </c>
      <c r="N100" s="1" t="s">
        <v>581</v>
      </c>
      <c r="O100" s="1" t="s">
        <v>582</v>
      </c>
      <c r="P100" s="1" t="s">
        <v>583</v>
      </c>
      <c r="Q100" s="1" t="s">
        <v>584</v>
      </c>
      <c r="R100" s="1" t="s">
        <v>585</v>
      </c>
      <c r="S100" s="1" t="s">
        <v>32</v>
      </c>
      <c r="T100" s="1" t="s">
        <v>580</v>
      </c>
      <c r="U100" s="3">
        <v>5965216940</v>
      </c>
      <c r="V100" s="1">
        <v>100</v>
      </c>
      <c r="W100" s="1" t="s">
        <v>172</v>
      </c>
    </row>
    <row r="101" spans="1:23" x14ac:dyDescent="0.25">
      <c r="A101" s="1"/>
      <c r="B101" s="3">
        <v>11808366701</v>
      </c>
      <c r="C101" s="1" t="s">
        <v>353</v>
      </c>
      <c r="D101" s="1"/>
      <c r="E101" s="1"/>
      <c r="F101" s="1" t="s">
        <v>83</v>
      </c>
      <c r="G101" s="4"/>
      <c r="H101" s="1"/>
      <c r="I101" s="1" t="s">
        <v>25</v>
      </c>
      <c r="J101" s="1" t="s">
        <v>37</v>
      </c>
      <c r="K101" s="1"/>
      <c r="L101" s="1" t="s">
        <v>355</v>
      </c>
      <c r="M101" s="1" t="s">
        <v>586</v>
      </c>
      <c r="N101" s="1" t="s">
        <v>587</v>
      </c>
      <c r="O101" s="1"/>
      <c r="P101" s="1"/>
      <c r="Q101" s="1" t="s">
        <v>588</v>
      </c>
      <c r="R101" s="1" t="s">
        <v>315</v>
      </c>
      <c r="S101" s="1" t="s">
        <v>32</v>
      </c>
      <c r="T101" s="1"/>
      <c r="U101" s="1"/>
      <c r="V101" s="1">
        <v>100</v>
      </c>
      <c r="W101" s="1" t="s">
        <v>343</v>
      </c>
    </row>
    <row r="102" spans="1:23" x14ac:dyDescent="0.25">
      <c r="A102" s="1"/>
      <c r="B102" s="3">
        <v>68040000</v>
      </c>
      <c r="C102" s="1" t="s">
        <v>88</v>
      </c>
      <c r="D102" s="1"/>
      <c r="E102" s="1"/>
      <c r="F102" s="1" t="s">
        <v>589</v>
      </c>
      <c r="G102" s="4"/>
      <c r="H102" s="1"/>
      <c r="I102" s="1" t="s">
        <v>220</v>
      </c>
      <c r="J102" s="1" t="s">
        <v>37</v>
      </c>
      <c r="K102" s="1"/>
      <c r="L102" s="1" t="s">
        <v>38</v>
      </c>
      <c r="M102" s="1" t="s">
        <v>590</v>
      </c>
      <c r="N102" s="1" t="s">
        <v>591</v>
      </c>
      <c r="O102" s="1"/>
      <c r="P102" s="1"/>
      <c r="Q102" s="1" t="s">
        <v>505</v>
      </c>
      <c r="R102" s="1" t="s">
        <v>315</v>
      </c>
      <c r="S102" s="1" t="s">
        <v>96</v>
      </c>
      <c r="T102" s="1"/>
      <c r="U102" s="1"/>
      <c r="V102" s="1">
        <v>100</v>
      </c>
      <c r="W102" s="1" t="s">
        <v>589</v>
      </c>
    </row>
    <row r="103" spans="1:23" x14ac:dyDescent="0.25">
      <c r="A103" s="3">
        <v>544289923</v>
      </c>
      <c r="B103" s="3">
        <v>599985600</v>
      </c>
      <c r="C103" s="1" t="s">
        <v>325</v>
      </c>
      <c r="D103" s="3">
        <v>114300022</v>
      </c>
      <c r="E103" s="3">
        <v>544289923</v>
      </c>
      <c r="F103" s="1" t="s">
        <v>326</v>
      </c>
      <c r="G103" s="3">
        <v>658961208</v>
      </c>
      <c r="H103" s="1">
        <v>100</v>
      </c>
      <c r="I103" s="1" t="s">
        <v>327</v>
      </c>
      <c r="J103" s="1" t="s">
        <v>221</v>
      </c>
      <c r="K103" s="1">
        <v>0</v>
      </c>
      <c r="L103" s="1" t="s">
        <v>222</v>
      </c>
      <c r="M103" s="1" t="s">
        <v>592</v>
      </c>
      <c r="N103" s="1" t="s">
        <v>329</v>
      </c>
      <c r="O103" s="1" t="s">
        <v>593</v>
      </c>
      <c r="P103" s="1" t="s">
        <v>594</v>
      </c>
      <c r="Q103" s="1" t="s">
        <v>462</v>
      </c>
      <c r="R103" s="1" t="s">
        <v>595</v>
      </c>
      <c r="S103" s="1" t="s">
        <v>96</v>
      </c>
      <c r="T103" s="1" t="s">
        <v>592</v>
      </c>
      <c r="U103" s="3">
        <v>658961208</v>
      </c>
      <c r="V103" s="1">
        <v>100</v>
      </c>
      <c r="W103" s="1" t="s">
        <v>596</v>
      </c>
    </row>
    <row r="104" spans="1:23" x14ac:dyDescent="0.25">
      <c r="A104" s="3">
        <v>474746217</v>
      </c>
      <c r="B104" s="3">
        <v>602126692</v>
      </c>
      <c r="C104" s="1" t="s">
        <v>173</v>
      </c>
      <c r="D104" s="3">
        <v>96008080</v>
      </c>
      <c r="E104" s="3">
        <v>474746217</v>
      </c>
      <c r="F104" s="1" t="s">
        <v>219</v>
      </c>
      <c r="G104" s="3">
        <v>577726358</v>
      </c>
      <c r="H104" s="1">
        <v>100</v>
      </c>
      <c r="I104" s="1" t="s">
        <v>220</v>
      </c>
      <c r="J104" s="1" t="s">
        <v>221</v>
      </c>
      <c r="K104" s="1">
        <v>0</v>
      </c>
      <c r="L104" s="1" t="s">
        <v>222</v>
      </c>
      <c r="M104" s="1" t="s">
        <v>597</v>
      </c>
      <c r="N104" s="1" t="s">
        <v>224</v>
      </c>
      <c r="O104" s="1" t="s">
        <v>598</v>
      </c>
      <c r="P104" s="1" t="s">
        <v>431</v>
      </c>
      <c r="Q104" s="1" t="s">
        <v>488</v>
      </c>
      <c r="R104" s="1" t="s">
        <v>599</v>
      </c>
      <c r="S104" s="1" t="s">
        <v>96</v>
      </c>
      <c r="T104" s="1" t="s">
        <v>597</v>
      </c>
      <c r="U104" s="3">
        <v>577726358</v>
      </c>
      <c r="V104" s="1">
        <v>100</v>
      </c>
      <c r="W104" s="1" t="s">
        <v>226</v>
      </c>
    </row>
    <row r="105" spans="1:23" x14ac:dyDescent="0.25">
      <c r="A105" s="3">
        <v>521895073</v>
      </c>
      <c r="B105" s="3">
        <v>652000000</v>
      </c>
      <c r="C105" s="1" t="s">
        <v>283</v>
      </c>
      <c r="D105" s="3">
        <v>118800558</v>
      </c>
      <c r="E105" s="3">
        <v>521895073</v>
      </c>
      <c r="F105" s="1" t="s">
        <v>284</v>
      </c>
      <c r="G105" s="3">
        <v>640695631</v>
      </c>
      <c r="H105" s="1">
        <v>100</v>
      </c>
      <c r="I105" s="1" t="s">
        <v>220</v>
      </c>
      <c r="J105" s="1" t="s">
        <v>221</v>
      </c>
      <c r="K105" s="1">
        <v>0</v>
      </c>
      <c r="L105" s="1" t="s">
        <v>222</v>
      </c>
      <c r="M105" s="1" t="s">
        <v>600</v>
      </c>
      <c r="N105" s="1" t="s">
        <v>286</v>
      </c>
      <c r="O105" s="1" t="s">
        <v>601</v>
      </c>
      <c r="P105" s="1" t="s">
        <v>602</v>
      </c>
      <c r="Q105" s="1" t="s">
        <v>488</v>
      </c>
      <c r="R105" s="1" t="s">
        <v>603</v>
      </c>
      <c r="S105" s="1" t="s">
        <v>96</v>
      </c>
      <c r="T105" s="1" t="s">
        <v>600</v>
      </c>
      <c r="U105" s="3">
        <v>640695631</v>
      </c>
      <c r="V105" s="1">
        <v>100</v>
      </c>
      <c r="W105" s="1" t="s">
        <v>288</v>
      </c>
    </row>
    <row r="106" spans="1:23" x14ac:dyDescent="0.25">
      <c r="A106" s="3">
        <v>981504375</v>
      </c>
      <c r="B106" s="3">
        <v>994611000</v>
      </c>
      <c r="C106" s="1" t="s">
        <v>109</v>
      </c>
      <c r="D106" s="3">
        <v>7470400</v>
      </c>
      <c r="E106" s="3">
        <v>981504375</v>
      </c>
      <c r="F106" s="1" t="s">
        <v>130</v>
      </c>
      <c r="G106" s="3">
        <v>994611000</v>
      </c>
      <c r="H106" s="1">
        <v>100</v>
      </c>
      <c r="I106" s="1" t="s">
        <v>48</v>
      </c>
      <c r="J106" s="1" t="s">
        <v>26</v>
      </c>
      <c r="K106" s="1">
        <v>0</v>
      </c>
      <c r="L106" s="1" t="s">
        <v>27</v>
      </c>
      <c r="M106" s="1" t="s">
        <v>604</v>
      </c>
      <c r="N106" s="1" t="s">
        <v>314</v>
      </c>
      <c r="O106" s="1" t="s">
        <v>605</v>
      </c>
      <c r="P106" s="1" t="s">
        <v>235</v>
      </c>
      <c r="Q106" s="1" t="s">
        <v>30</v>
      </c>
      <c r="R106" s="1" t="s">
        <v>606</v>
      </c>
      <c r="S106" s="1" t="s">
        <v>32</v>
      </c>
      <c r="T106" s="1" t="s">
        <v>604</v>
      </c>
      <c r="U106" s="3">
        <v>992361000</v>
      </c>
      <c r="V106" s="1">
        <v>100</v>
      </c>
      <c r="W106" s="1" t="s">
        <v>134</v>
      </c>
    </row>
    <row r="107" spans="1:23" x14ac:dyDescent="0.25">
      <c r="A107" s="3">
        <v>263527082</v>
      </c>
      <c r="B107" s="3">
        <v>300000000</v>
      </c>
      <c r="C107" s="1" t="s">
        <v>65</v>
      </c>
      <c r="D107" s="3">
        <v>30104736</v>
      </c>
      <c r="E107" s="3">
        <v>263527082</v>
      </c>
      <c r="F107" s="1" t="s">
        <v>258</v>
      </c>
      <c r="G107" s="3">
        <v>295724852</v>
      </c>
      <c r="H107" s="1">
        <v>100</v>
      </c>
      <c r="I107" s="1" t="s">
        <v>56</v>
      </c>
      <c r="J107" s="1" t="s">
        <v>57</v>
      </c>
      <c r="K107" s="1">
        <v>0</v>
      </c>
      <c r="L107" s="1" t="s">
        <v>58</v>
      </c>
      <c r="M107" s="1" t="s">
        <v>607</v>
      </c>
      <c r="N107" s="1" t="s">
        <v>608</v>
      </c>
      <c r="O107" s="1" t="s">
        <v>528</v>
      </c>
      <c r="P107" s="1" t="s">
        <v>609</v>
      </c>
      <c r="Q107" s="1" t="s">
        <v>30</v>
      </c>
      <c r="R107" s="1" t="s">
        <v>208</v>
      </c>
      <c r="S107" s="1" t="s">
        <v>63</v>
      </c>
      <c r="T107" s="1" t="s">
        <v>607</v>
      </c>
      <c r="U107" s="3">
        <v>295724852</v>
      </c>
      <c r="V107" s="1">
        <v>100</v>
      </c>
      <c r="W107" s="1" t="s">
        <v>267</v>
      </c>
    </row>
    <row r="108" spans="1:23" x14ac:dyDescent="0.25">
      <c r="A108" s="3">
        <v>229297533</v>
      </c>
      <c r="B108" s="3">
        <v>267237758</v>
      </c>
      <c r="C108" s="1" t="s">
        <v>167</v>
      </c>
      <c r="D108" s="3">
        <v>35745760</v>
      </c>
      <c r="E108" s="3">
        <v>229297533</v>
      </c>
      <c r="F108" s="1" t="s">
        <v>296</v>
      </c>
      <c r="G108" s="3">
        <v>265043293</v>
      </c>
      <c r="H108" s="1">
        <v>100</v>
      </c>
      <c r="I108" s="1" t="s">
        <v>137</v>
      </c>
      <c r="J108" s="1" t="s">
        <v>26</v>
      </c>
      <c r="K108" s="1">
        <v>0</v>
      </c>
      <c r="L108" s="1" t="s">
        <v>27</v>
      </c>
      <c r="M108" s="1" t="s">
        <v>610</v>
      </c>
      <c r="N108" s="1" t="s">
        <v>611</v>
      </c>
      <c r="O108" s="1" t="s">
        <v>542</v>
      </c>
      <c r="P108" s="1" t="s">
        <v>548</v>
      </c>
      <c r="Q108" s="1" t="s">
        <v>30</v>
      </c>
      <c r="R108" s="1" t="s">
        <v>612</v>
      </c>
      <c r="S108" s="1" t="s">
        <v>32</v>
      </c>
      <c r="T108" s="1" t="s">
        <v>610</v>
      </c>
      <c r="U108" s="3">
        <v>265043293</v>
      </c>
      <c r="V108" s="1">
        <v>100</v>
      </c>
      <c r="W108" s="1" t="s">
        <v>299</v>
      </c>
    </row>
    <row r="109" spans="1:23" x14ac:dyDescent="0.25">
      <c r="A109" s="3">
        <v>298819893</v>
      </c>
      <c r="B109" s="3">
        <v>366789472</v>
      </c>
      <c r="C109" s="1" t="s">
        <v>65</v>
      </c>
      <c r="D109" s="3">
        <v>47035532</v>
      </c>
      <c r="E109" s="3">
        <v>298819893</v>
      </c>
      <c r="F109" s="1" t="s">
        <v>83</v>
      </c>
      <c r="G109" s="3">
        <v>345855425</v>
      </c>
      <c r="H109" s="1">
        <v>100</v>
      </c>
      <c r="I109" s="1" t="s">
        <v>25</v>
      </c>
      <c r="J109" s="1" t="s">
        <v>26</v>
      </c>
      <c r="K109" s="1">
        <v>0</v>
      </c>
      <c r="L109" s="1" t="s">
        <v>27</v>
      </c>
      <c r="M109" s="1" t="s">
        <v>613</v>
      </c>
      <c r="N109" s="1" t="s">
        <v>342</v>
      </c>
      <c r="O109" s="1" t="s">
        <v>614</v>
      </c>
      <c r="P109" s="1" t="s">
        <v>322</v>
      </c>
      <c r="Q109" s="1" t="s">
        <v>615</v>
      </c>
      <c r="R109" s="1" t="s">
        <v>616</v>
      </c>
      <c r="S109" s="1" t="s">
        <v>32</v>
      </c>
      <c r="T109" s="1" t="s">
        <v>613</v>
      </c>
      <c r="U109" s="3">
        <v>345855425</v>
      </c>
      <c r="V109" s="1">
        <v>100</v>
      </c>
      <c r="W109" s="1" t="s">
        <v>189</v>
      </c>
    </row>
    <row r="110" spans="1:23" x14ac:dyDescent="0.25">
      <c r="A110" s="3">
        <v>213157979</v>
      </c>
      <c r="B110" s="3">
        <v>257638925</v>
      </c>
      <c r="C110" s="1" t="s">
        <v>65</v>
      </c>
      <c r="D110" s="3">
        <v>33237900</v>
      </c>
      <c r="E110" s="3">
        <v>213157979</v>
      </c>
      <c r="F110" s="1" t="s">
        <v>83</v>
      </c>
      <c r="G110" s="3">
        <v>246395879</v>
      </c>
      <c r="H110" s="1">
        <v>100</v>
      </c>
      <c r="I110" s="1" t="s">
        <v>25</v>
      </c>
      <c r="J110" s="1" t="s">
        <v>26</v>
      </c>
      <c r="K110" s="1">
        <v>0</v>
      </c>
      <c r="L110" s="1" t="s">
        <v>27</v>
      </c>
      <c r="M110" s="1" t="s">
        <v>617</v>
      </c>
      <c r="N110" s="1" t="s">
        <v>85</v>
      </c>
      <c r="O110" s="1" t="s">
        <v>614</v>
      </c>
      <c r="P110" s="1" t="s">
        <v>618</v>
      </c>
      <c r="Q110" s="1" t="s">
        <v>619</v>
      </c>
      <c r="R110" s="1" t="s">
        <v>616</v>
      </c>
      <c r="S110" s="1" t="s">
        <v>32</v>
      </c>
      <c r="T110" s="1" t="s">
        <v>617</v>
      </c>
      <c r="U110" s="3">
        <v>246395879</v>
      </c>
      <c r="V110" s="1">
        <v>100</v>
      </c>
      <c r="W110" s="1" t="s">
        <v>343</v>
      </c>
    </row>
    <row r="111" spans="1:23" x14ac:dyDescent="0.25">
      <c r="A111" s="3">
        <v>336161328</v>
      </c>
      <c r="B111" s="3">
        <v>397199289</v>
      </c>
      <c r="C111" s="1" t="s">
        <v>23</v>
      </c>
      <c r="D111" s="3">
        <v>52512000</v>
      </c>
      <c r="E111" s="3">
        <v>336161328</v>
      </c>
      <c r="F111" s="1" t="s">
        <v>24</v>
      </c>
      <c r="G111" s="3">
        <v>388673328</v>
      </c>
      <c r="H111" s="1">
        <v>100</v>
      </c>
      <c r="I111" s="1" t="s">
        <v>25</v>
      </c>
      <c r="J111" s="1" t="s">
        <v>26</v>
      </c>
      <c r="K111" s="1">
        <v>0</v>
      </c>
      <c r="L111" s="1" t="s">
        <v>27</v>
      </c>
      <c r="M111" s="1" t="s">
        <v>620</v>
      </c>
      <c r="N111" s="1" t="s">
        <v>621</v>
      </c>
      <c r="O111" s="1" t="s">
        <v>517</v>
      </c>
      <c r="P111" s="1" t="s">
        <v>622</v>
      </c>
      <c r="Q111" s="1" t="s">
        <v>615</v>
      </c>
      <c r="R111" s="1" t="s">
        <v>616</v>
      </c>
      <c r="S111" s="1" t="s">
        <v>32</v>
      </c>
      <c r="T111" s="1" t="s">
        <v>620</v>
      </c>
      <c r="U111" s="3">
        <v>388673328</v>
      </c>
      <c r="V111" s="1">
        <v>100</v>
      </c>
      <c r="W111" s="1" t="s">
        <v>33</v>
      </c>
    </row>
    <row r="112" spans="1:23" x14ac:dyDescent="0.25">
      <c r="A112" s="3">
        <v>4479574325</v>
      </c>
      <c r="B112" s="3">
        <v>7892700021</v>
      </c>
      <c r="C112" s="1" t="s">
        <v>353</v>
      </c>
      <c r="D112" s="3">
        <v>1149631867</v>
      </c>
      <c r="E112" s="3">
        <v>4479574325</v>
      </c>
      <c r="F112" s="1" t="s">
        <v>623</v>
      </c>
      <c r="G112" s="3">
        <v>7737232047</v>
      </c>
      <c r="H112" s="1">
        <v>100</v>
      </c>
      <c r="I112" s="1" t="s">
        <v>272</v>
      </c>
      <c r="J112" s="1" t="s">
        <v>37</v>
      </c>
      <c r="K112" s="1">
        <v>0</v>
      </c>
      <c r="L112" s="1" t="s">
        <v>355</v>
      </c>
      <c r="M112" s="1" t="s">
        <v>624</v>
      </c>
      <c r="N112" s="1" t="s">
        <v>625</v>
      </c>
      <c r="O112" s="1"/>
      <c r="P112" s="1" t="s">
        <v>626</v>
      </c>
      <c r="Q112" s="1" t="s">
        <v>627</v>
      </c>
      <c r="R112" s="1" t="s">
        <v>628</v>
      </c>
      <c r="S112" s="1" t="s">
        <v>107</v>
      </c>
      <c r="T112" s="1" t="s">
        <v>624</v>
      </c>
      <c r="U112" s="3">
        <v>5546876937</v>
      </c>
      <c r="V112" s="1">
        <v>100</v>
      </c>
      <c r="W112" s="1" t="s">
        <v>629</v>
      </c>
    </row>
    <row r="113" spans="1:23" x14ac:dyDescent="0.25">
      <c r="A113" s="1"/>
      <c r="B113" s="3">
        <v>65700000</v>
      </c>
      <c r="C113" s="1" t="s">
        <v>34</v>
      </c>
      <c r="D113" s="1"/>
      <c r="E113" s="1"/>
      <c r="F113" s="1" t="s">
        <v>35</v>
      </c>
      <c r="G113" s="4"/>
      <c r="H113" s="1"/>
      <c r="I113" s="1" t="s">
        <v>36</v>
      </c>
      <c r="J113" s="1" t="s">
        <v>37</v>
      </c>
      <c r="K113" s="1"/>
      <c r="L113" s="1" t="s">
        <v>38</v>
      </c>
      <c r="M113" s="1" t="s">
        <v>630</v>
      </c>
      <c r="N113" s="1" t="s">
        <v>631</v>
      </c>
      <c r="O113" s="1"/>
      <c r="P113" s="1"/>
      <c r="Q113" s="1" t="s">
        <v>632</v>
      </c>
      <c r="R113" s="1" t="s">
        <v>599</v>
      </c>
      <c r="S113" s="1" t="s">
        <v>44</v>
      </c>
      <c r="T113" s="1"/>
      <c r="U113" s="1"/>
      <c r="V113" s="1">
        <v>100</v>
      </c>
      <c r="W113" s="1" t="s">
        <v>45</v>
      </c>
    </row>
    <row r="114" spans="1:23" x14ac:dyDescent="0.25">
      <c r="A114" s="3">
        <v>223933463</v>
      </c>
      <c r="B114" s="3">
        <v>240496250</v>
      </c>
      <c r="C114" s="1" t="s">
        <v>426</v>
      </c>
      <c r="D114" s="1"/>
      <c r="E114" s="3">
        <v>223933463</v>
      </c>
      <c r="F114" s="1" t="s">
        <v>633</v>
      </c>
      <c r="G114" s="3">
        <v>240496250</v>
      </c>
      <c r="H114" s="1">
        <v>100</v>
      </c>
      <c r="I114" s="1" t="s">
        <v>67</v>
      </c>
      <c r="J114" s="1" t="s">
        <v>239</v>
      </c>
      <c r="K114" s="1">
        <v>0</v>
      </c>
      <c r="L114" s="1" t="s">
        <v>240</v>
      </c>
      <c r="M114" s="1" t="s">
        <v>634</v>
      </c>
      <c r="N114" s="1" t="s">
        <v>635</v>
      </c>
      <c r="O114" s="1" t="s">
        <v>636</v>
      </c>
      <c r="P114" s="1" t="s">
        <v>114</v>
      </c>
      <c r="Q114" s="1" t="s">
        <v>637</v>
      </c>
      <c r="R114" s="1" t="s">
        <v>638</v>
      </c>
      <c r="S114" s="1" t="s">
        <v>44</v>
      </c>
      <c r="T114" s="1" t="s">
        <v>634</v>
      </c>
      <c r="U114" s="3">
        <v>240496250</v>
      </c>
      <c r="V114" s="1">
        <v>100</v>
      </c>
      <c r="W114" s="1" t="s">
        <v>247</v>
      </c>
    </row>
    <row r="115" spans="1:23" x14ac:dyDescent="0.25">
      <c r="A115" s="3">
        <v>134264742</v>
      </c>
      <c r="B115" s="3">
        <v>136740000</v>
      </c>
      <c r="C115" s="1" t="s">
        <v>173</v>
      </c>
      <c r="D115" s="3">
        <v>2034200</v>
      </c>
      <c r="E115" s="3">
        <v>134264742</v>
      </c>
      <c r="F115" s="1" t="s">
        <v>476</v>
      </c>
      <c r="G115" s="3">
        <v>136740000</v>
      </c>
      <c r="H115" s="1">
        <v>100</v>
      </c>
      <c r="I115" s="1" t="s">
        <v>90</v>
      </c>
      <c r="J115" s="1" t="s">
        <v>37</v>
      </c>
      <c r="K115" s="1">
        <v>0</v>
      </c>
      <c r="L115" s="1" t="s">
        <v>355</v>
      </c>
      <c r="M115" s="1" t="s">
        <v>639</v>
      </c>
      <c r="N115" s="1" t="s">
        <v>640</v>
      </c>
      <c r="O115" s="1" t="s">
        <v>641</v>
      </c>
      <c r="P115" s="1" t="s">
        <v>642</v>
      </c>
      <c r="Q115" s="1" t="s">
        <v>643</v>
      </c>
      <c r="R115" s="1" t="s">
        <v>644</v>
      </c>
      <c r="S115" s="1" t="s">
        <v>96</v>
      </c>
      <c r="T115" s="1" t="s">
        <v>639</v>
      </c>
      <c r="U115" s="3">
        <v>136298942</v>
      </c>
      <c r="V115" s="1">
        <v>100</v>
      </c>
      <c r="W115" s="1" t="s">
        <v>481</v>
      </c>
    </row>
    <row r="116" spans="1:23" x14ac:dyDescent="0.25">
      <c r="A116" s="3">
        <v>22574906172</v>
      </c>
      <c r="B116" s="3">
        <v>30199810274</v>
      </c>
      <c r="C116" s="1" t="s">
        <v>353</v>
      </c>
      <c r="D116" s="3">
        <v>5819952583</v>
      </c>
      <c r="E116" s="3">
        <v>22574906172</v>
      </c>
      <c r="F116" s="1" t="s">
        <v>99</v>
      </c>
      <c r="G116" s="3">
        <v>30099810274</v>
      </c>
      <c r="H116" s="1">
        <v>100</v>
      </c>
      <c r="I116" s="1" t="s">
        <v>100</v>
      </c>
      <c r="J116" s="1" t="s">
        <v>37</v>
      </c>
      <c r="K116" s="1">
        <v>0</v>
      </c>
      <c r="L116" s="1" t="s">
        <v>355</v>
      </c>
      <c r="M116" s="1" t="s">
        <v>645</v>
      </c>
      <c r="N116" s="1" t="s">
        <v>646</v>
      </c>
      <c r="O116" s="1"/>
      <c r="P116" s="1" t="s">
        <v>647</v>
      </c>
      <c r="Q116" s="1" t="s">
        <v>648</v>
      </c>
      <c r="R116" s="1" t="s">
        <v>647</v>
      </c>
      <c r="S116" s="1" t="s">
        <v>107</v>
      </c>
      <c r="T116" s="1" t="s">
        <v>645</v>
      </c>
      <c r="U116" s="3">
        <v>27997582285</v>
      </c>
      <c r="V116" s="1">
        <v>100</v>
      </c>
      <c r="W116" s="1" t="s">
        <v>649</v>
      </c>
    </row>
    <row r="117" spans="1:23" x14ac:dyDescent="0.25">
      <c r="A117" s="3">
        <v>84917671</v>
      </c>
      <c r="B117" s="3">
        <v>89369638</v>
      </c>
      <c r="C117" s="1" t="s">
        <v>145</v>
      </c>
      <c r="D117" s="3">
        <v>3115000</v>
      </c>
      <c r="E117" s="3">
        <v>84917671</v>
      </c>
      <c r="F117" s="1" t="s">
        <v>650</v>
      </c>
      <c r="G117" s="3">
        <v>89369638</v>
      </c>
      <c r="H117" s="1">
        <v>100</v>
      </c>
      <c r="I117" s="1" t="s">
        <v>651</v>
      </c>
      <c r="J117" s="1" t="s">
        <v>37</v>
      </c>
      <c r="K117" s="1">
        <v>0</v>
      </c>
      <c r="L117" s="1" t="s">
        <v>652</v>
      </c>
      <c r="M117" s="1" t="s">
        <v>653</v>
      </c>
      <c r="N117" s="1" t="s">
        <v>654</v>
      </c>
      <c r="O117" s="1" t="s">
        <v>655</v>
      </c>
      <c r="P117" s="1" t="s">
        <v>656</v>
      </c>
      <c r="Q117" s="1" t="s">
        <v>30</v>
      </c>
      <c r="R117" s="1" t="s">
        <v>599</v>
      </c>
      <c r="S117" s="1" t="s">
        <v>154</v>
      </c>
      <c r="T117" s="1" t="s">
        <v>653</v>
      </c>
      <c r="U117" s="3">
        <v>88032671</v>
      </c>
      <c r="V117" s="1">
        <v>100</v>
      </c>
      <c r="W117" s="1" t="s">
        <v>657</v>
      </c>
    </row>
    <row r="118" spans="1:23" x14ac:dyDescent="0.25">
      <c r="A118" s="3">
        <v>99254000</v>
      </c>
      <c r="B118" s="3">
        <v>132300000</v>
      </c>
      <c r="C118" s="1" t="s">
        <v>658</v>
      </c>
      <c r="D118" s="1"/>
      <c r="E118" s="3">
        <v>99254000</v>
      </c>
      <c r="F118" s="1" t="s">
        <v>659</v>
      </c>
      <c r="G118" s="3">
        <v>100300000</v>
      </c>
      <c r="H118" s="1">
        <v>100</v>
      </c>
      <c r="I118" s="1" t="s">
        <v>36</v>
      </c>
      <c r="J118" s="1" t="s">
        <v>37</v>
      </c>
      <c r="K118" s="1">
        <v>0</v>
      </c>
      <c r="L118" s="1" t="s">
        <v>38</v>
      </c>
      <c r="M118" s="1" t="s">
        <v>660</v>
      </c>
      <c r="N118" s="1" t="s">
        <v>661</v>
      </c>
      <c r="O118" s="1"/>
      <c r="P118" s="1"/>
      <c r="Q118" s="1" t="s">
        <v>632</v>
      </c>
      <c r="R118" s="1" t="s">
        <v>599</v>
      </c>
      <c r="S118" s="1" t="s">
        <v>44</v>
      </c>
      <c r="T118" s="1" t="s">
        <v>660</v>
      </c>
      <c r="U118" s="3">
        <v>99254000</v>
      </c>
      <c r="V118" s="1">
        <v>100</v>
      </c>
      <c r="W118" s="1" t="s">
        <v>662</v>
      </c>
    </row>
    <row r="119" spans="1:23" x14ac:dyDescent="0.25">
      <c r="A119" s="3">
        <v>14174302</v>
      </c>
      <c r="B119" s="3">
        <v>22054888</v>
      </c>
      <c r="C119" s="1" t="s">
        <v>190</v>
      </c>
      <c r="D119" s="3">
        <v>7719210</v>
      </c>
      <c r="E119" s="3">
        <v>14174302</v>
      </c>
      <c r="F119" s="1"/>
      <c r="G119" s="3">
        <v>22054888</v>
      </c>
      <c r="H119" s="1">
        <v>100</v>
      </c>
      <c r="I119" s="1" t="s">
        <v>36</v>
      </c>
      <c r="J119" s="1" t="s">
        <v>492</v>
      </c>
      <c r="K119" s="1">
        <v>0</v>
      </c>
      <c r="L119" s="1" t="s">
        <v>493</v>
      </c>
      <c r="M119" s="1" t="s">
        <v>663</v>
      </c>
      <c r="N119" s="1" t="s">
        <v>664</v>
      </c>
      <c r="O119" s="1" t="s">
        <v>30</v>
      </c>
      <c r="P119" s="1" t="s">
        <v>599</v>
      </c>
      <c r="Q119" s="1" t="s">
        <v>30</v>
      </c>
      <c r="R119" s="1" t="s">
        <v>599</v>
      </c>
      <c r="S119" s="1"/>
      <c r="T119" s="1" t="s">
        <v>663</v>
      </c>
      <c r="U119" s="3">
        <v>22054888</v>
      </c>
      <c r="V119" s="1">
        <v>100</v>
      </c>
      <c r="W119" s="1" t="s">
        <v>496</v>
      </c>
    </row>
    <row r="120" spans="1:23" x14ac:dyDescent="0.25">
      <c r="A120" s="1"/>
      <c r="B120" s="3">
        <v>499655000</v>
      </c>
      <c r="C120" s="1" t="s">
        <v>156</v>
      </c>
      <c r="D120" s="1"/>
      <c r="E120" s="1"/>
      <c r="F120" s="1"/>
      <c r="G120" s="4"/>
      <c r="H120" s="1"/>
      <c r="I120" s="1"/>
      <c r="J120" s="1" t="s">
        <v>665</v>
      </c>
      <c r="K120" s="1"/>
      <c r="L120" s="1" t="s">
        <v>666</v>
      </c>
      <c r="M120" s="1" t="s">
        <v>667</v>
      </c>
      <c r="N120" s="1" t="s">
        <v>668</v>
      </c>
      <c r="O120" s="1"/>
      <c r="P120" s="1"/>
      <c r="Q120" s="1" t="s">
        <v>669</v>
      </c>
      <c r="R120" s="1" t="s">
        <v>670</v>
      </c>
      <c r="S120" s="1"/>
      <c r="T120" s="1"/>
      <c r="U120" s="1"/>
      <c r="V120" s="1">
        <v>100</v>
      </c>
      <c r="W120" s="1" t="s">
        <v>671</v>
      </c>
    </row>
    <row r="121" spans="1:23" x14ac:dyDescent="0.25">
      <c r="A121" s="3">
        <v>85794874</v>
      </c>
      <c r="B121" s="3">
        <v>106233000</v>
      </c>
      <c r="C121" s="1" t="s">
        <v>346</v>
      </c>
      <c r="D121" s="3">
        <v>18872500</v>
      </c>
      <c r="E121" s="3">
        <v>85794874</v>
      </c>
      <c r="F121" s="1"/>
      <c r="G121" s="3">
        <v>106233000</v>
      </c>
      <c r="H121" s="1">
        <v>100</v>
      </c>
      <c r="I121" s="1" t="s">
        <v>56</v>
      </c>
      <c r="J121" s="1" t="s">
        <v>37</v>
      </c>
      <c r="K121" s="1">
        <v>0</v>
      </c>
      <c r="L121" s="1" t="s">
        <v>672</v>
      </c>
      <c r="M121" s="1" t="s">
        <v>673</v>
      </c>
      <c r="N121" s="1" t="s">
        <v>348</v>
      </c>
      <c r="O121" s="1" t="s">
        <v>674</v>
      </c>
      <c r="P121" s="1" t="s">
        <v>675</v>
      </c>
      <c r="Q121" s="1" t="s">
        <v>112</v>
      </c>
      <c r="R121" s="1" t="s">
        <v>599</v>
      </c>
      <c r="S121" s="1" t="s">
        <v>63</v>
      </c>
      <c r="T121" s="1" t="s">
        <v>673</v>
      </c>
      <c r="U121" s="3">
        <v>104667374</v>
      </c>
      <c r="V121" s="1">
        <v>100</v>
      </c>
      <c r="W121" s="1" t="s">
        <v>352</v>
      </c>
    </row>
    <row r="122" spans="1:23" x14ac:dyDescent="0.25">
      <c r="A122" s="3">
        <v>1197953899</v>
      </c>
      <c r="B122" s="3">
        <v>1545222075</v>
      </c>
      <c r="C122" s="1" t="s">
        <v>74</v>
      </c>
      <c r="D122" s="3">
        <v>310393973</v>
      </c>
      <c r="E122" s="3">
        <v>1197953899</v>
      </c>
      <c r="F122" s="1" t="s">
        <v>66</v>
      </c>
      <c r="G122" s="3">
        <v>1545222075</v>
      </c>
      <c r="H122" s="1">
        <v>100</v>
      </c>
      <c r="I122" s="1" t="s">
        <v>67</v>
      </c>
      <c r="J122" s="1" t="s">
        <v>37</v>
      </c>
      <c r="K122" s="1">
        <v>0</v>
      </c>
      <c r="L122" s="1" t="s">
        <v>355</v>
      </c>
      <c r="M122" s="1" t="s">
        <v>676</v>
      </c>
      <c r="N122" s="1" t="s">
        <v>677</v>
      </c>
      <c r="O122" s="1" t="s">
        <v>582</v>
      </c>
      <c r="P122" s="1" t="s">
        <v>678</v>
      </c>
      <c r="Q122" s="1" t="s">
        <v>679</v>
      </c>
      <c r="R122" s="1" t="s">
        <v>637</v>
      </c>
      <c r="S122" s="1" t="s">
        <v>44</v>
      </c>
      <c r="T122" s="1" t="s">
        <v>676</v>
      </c>
      <c r="U122" s="3">
        <v>1508347872</v>
      </c>
      <c r="V122" s="1">
        <v>100</v>
      </c>
      <c r="W122" s="1" t="s">
        <v>67</v>
      </c>
    </row>
    <row r="123" spans="1:23" x14ac:dyDescent="0.25">
      <c r="A123" s="3">
        <v>2507656</v>
      </c>
      <c r="B123" s="3">
        <v>5132217</v>
      </c>
      <c r="C123" s="1" t="s">
        <v>98</v>
      </c>
      <c r="D123" s="3">
        <v>1796275</v>
      </c>
      <c r="E123" s="3">
        <v>2507656</v>
      </c>
      <c r="F123" s="1" t="s">
        <v>99</v>
      </c>
      <c r="G123" s="3">
        <v>5132217</v>
      </c>
      <c r="H123" s="1">
        <v>100</v>
      </c>
      <c r="I123" s="1" t="s">
        <v>100</v>
      </c>
      <c r="J123" s="1" t="s">
        <v>37</v>
      </c>
      <c r="K123" s="1">
        <v>0</v>
      </c>
      <c r="L123" s="1" t="s">
        <v>652</v>
      </c>
      <c r="M123" s="1" t="s">
        <v>680</v>
      </c>
      <c r="N123" s="1" t="s">
        <v>681</v>
      </c>
      <c r="O123" s="1" t="s">
        <v>682</v>
      </c>
      <c r="P123" s="1" t="s">
        <v>489</v>
      </c>
      <c r="Q123" s="1" t="s">
        <v>368</v>
      </c>
      <c r="R123" s="1" t="s">
        <v>675</v>
      </c>
      <c r="S123" s="1" t="s">
        <v>107</v>
      </c>
      <c r="T123" s="1" t="s">
        <v>680</v>
      </c>
      <c r="U123" s="3">
        <v>4303931</v>
      </c>
      <c r="V123" s="1">
        <v>100</v>
      </c>
      <c r="W123" s="1" t="s">
        <v>108</v>
      </c>
    </row>
    <row r="124" spans="1:23" x14ac:dyDescent="0.25">
      <c r="A124" s="3">
        <v>22394970</v>
      </c>
      <c r="B124" s="3">
        <v>22069374</v>
      </c>
      <c r="C124" s="1" t="s">
        <v>98</v>
      </c>
      <c r="D124" s="3">
        <v>7724280</v>
      </c>
      <c r="E124" s="3">
        <v>22394970</v>
      </c>
      <c r="F124" s="1" t="s">
        <v>157</v>
      </c>
      <c r="G124" s="3">
        <v>22394970</v>
      </c>
      <c r="H124" s="1">
        <v>100</v>
      </c>
      <c r="I124" s="1" t="s">
        <v>158</v>
      </c>
      <c r="J124" s="1" t="s">
        <v>37</v>
      </c>
      <c r="K124" s="1">
        <v>0</v>
      </c>
      <c r="L124" s="1" t="s">
        <v>683</v>
      </c>
      <c r="M124" s="1" t="s">
        <v>684</v>
      </c>
      <c r="N124" s="1" t="s">
        <v>685</v>
      </c>
      <c r="O124" s="1" t="s">
        <v>686</v>
      </c>
      <c r="P124" s="1" t="s">
        <v>687</v>
      </c>
      <c r="Q124" s="1" t="s">
        <v>688</v>
      </c>
      <c r="R124" s="1" t="s">
        <v>689</v>
      </c>
      <c r="S124" s="1" t="s">
        <v>107</v>
      </c>
      <c r="T124" s="1" t="s">
        <v>684</v>
      </c>
      <c r="U124" s="3">
        <v>22394970</v>
      </c>
      <c r="V124" s="1">
        <v>100</v>
      </c>
      <c r="W124" s="1" t="s">
        <v>690</v>
      </c>
    </row>
    <row r="125" spans="1:23" x14ac:dyDescent="0.25">
      <c r="A125" s="3">
        <v>2836176093</v>
      </c>
      <c r="B125" s="3">
        <v>11808169562</v>
      </c>
      <c r="C125" s="1" t="s">
        <v>353</v>
      </c>
      <c r="D125" s="3">
        <v>138407168</v>
      </c>
      <c r="E125" s="3">
        <v>2836176093</v>
      </c>
      <c r="F125" s="1" t="s">
        <v>83</v>
      </c>
      <c r="G125" s="3">
        <v>11789419562</v>
      </c>
      <c r="H125" s="1">
        <v>100</v>
      </c>
      <c r="I125" s="1" t="s">
        <v>25</v>
      </c>
      <c r="J125" s="1" t="s">
        <v>37</v>
      </c>
      <c r="K125" s="1">
        <v>0</v>
      </c>
      <c r="L125" s="1" t="s">
        <v>355</v>
      </c>
      <c r="M125" s="1" t="s">
        <v>691</v>
      </c>
      <c r="N125" s="1" t="s">
        <v>692</v>
      </c>
      <c r="O125" s="1"/>
      <c r="P125" s="1" t="s">
        <v>693</v>
      </c>
      <c r="Q125" s="1" t="s">
        <v>648</v>
      </c>
      <c r="R125" s="1" t="s">
        <v>315</v>
      </c>
      <c r="S125" s="1" t="s">
        <v>32</v>
      </c>
      <c r="T125" s="1" t="s">
        <v>691</v>
      </c>
      <c r="U125" s="3">
        <v>2925775047</v>
      </c>
      <c r="V125" s="1">
        <v>100</v>
      </c>
      <c r="W125" s="1" t="s">
        <v>343</v>
      </c>
    </row>
    <row r="126" spans="1:23" x14ac:dyDescent="0.25">
      <c r="A126" s="3">
        <v>1451621808</v>
      </c>
      <c r="B126" s="3">
        <v>2057877496</v>
      </c>
      <c r="C126" s="1" t="s">
        <v>98</v>
      </c>
      <c r="D126" s="3">
        <v>392124182</v>
      </c>
      <c r="E126" s="3">
        <v>1451621808</v>
      </c>
      <c r="F126" s="1" t="s">
        <v>694</v>
      </c>
      <c r="G126" s="3">
        <v>2040877496</v>
      </c>
      <c r="H126" s="1">
        <v>100</v>
      </c>
      <c r="I126" s="1" t="s">
        <v>498</v>
      </c>
      <c r="J126" s="1" t="s">
        <v>37</v>
      </c>
      <c r="K126" s="1">
        <v>0</v>
      </c>
      <c r="L126" s="1" t="s">
        <v>355</v>
      </c>
      <c r="M126" s="1" t="s">
        <v>695</v>
      </c>
      <c r="N126" s="1" t="s">
        <v>696</v>
      </c>
      <c r="O126" s="1"/>
      <c r="P126" s="1" t="s">
        <v>697</v>
      </c>
      <c r="Q126" s="1" t="s">
        <v>698</v>
      </c>
      <c r="R126" s="1" t="s">
        <v>152</v>
      </c>
      <c r="S126" s="1" t="s">
        <v>154</v>
      </c>
      <c r="T126" s="1" t="s">
        <v>695</v>
      </c>
      <c r="U126" s="3">
        <v>1858729616</v>
      </c>
      <c r="V126" s="1">
        <v>100</v>
      </c>
      <c r="W126" s="1" t="s">
        <v>699</v>
      </c>
    </row>
    <row r="127" spans="1:23" x14ac:dyDescent="0.25">
      <c r="A127" s="3">
        <v>259819428</v>
      </c>
      <c r="B127" s="3">
        <v>258696359</v>
      </c>
      <c r="C127" s="1" t="s">
        <v>353</v>
      </c>
      <c r="D127" s="1"/>
      <c r="E127" s="3">
        <v>259819428</v>
      </c>
      <c r="F127" s="1"/>
      <c r="G127" s="3">
        <v>260664385</v>
      </c>
      <c r="H127" s="1">
        <v>100</v>
      </c>
      <c r="I127" s="1"/>
      <c r="J127" s="1" t="s">
        <v>37</v>
      </c>
      <c r="K127" s="1">
        <v>0</v>
      </c>
      <c r="L127" s="1" t="s">
        <v>355</v>
      </c>
      <c r="M127" s="1" t="s">
        <v>700</v>
      </c>
      <c r="N127" s="1" t="s">
        <v>701</v>
      </c>
      <c r="O127" s="1" t="s">
        <v>702</v>
      </c>
      <c r="P127" s="1" t="s">
        <v>703</v>
      </c>
      <c r="Q127" s="1" t="s">
        <v>704</v>
      </c>
      <c r="R127" s="1" t="s">
        <v>705</v>
      </c>
      <c r="S127" s="1"/>
      <c r="T127" s="1" t="s">
        <v>700</v>
      </c>
      <c r="U127" s="3">
        <v>260664385</v>
      </c>
      <c r="V127" s="1">
        <v>100</v>
      </c>
      <c r="W127" s="1" t="s">
        <v>442</v>
      </c>
    </row>
    <row r="128" spans="1:23" x14ac:dyDescent="0.25">
      <c r="A128" s="3">
        <v>974446813</v>
      </c>
      <c r="B128" s="3">
        <v>22758001501</v>
      </c>
      <c r="C128" s="1" t="s">
        <v>353</v>
      </c>
      <c r="D128" s="3">
        <v>213433934</v>
      </c>
      <c r="E128" s="3">
        <v>974446813</v>
      </c>
      <c r="F128" s="1" t="s">
        <v>706</v>
      </c>
      <c r="G128" s="3">
        <v>22464711001</v>
      </c>
      <c r="H128" s="1">
        <v>100</v>
      </c>
      <c r="I128" s="1" t="s">
        <v>388</v>
      </c>
      <c r="J128" s="1" t="s">
        <v>37</v>
      </c>
      <c r="K128" s="1">
        <v>0</v>
      </c>
      <c r="L128" s="1" t="s">
        <v>355</v>
      </c>
      <c r="M128" s="1" t="s">
        <v>707</v>
      </c>
      <c r="N128" s="1" t="s">
        <v>708</v>
      </c>
      <c r="O128" s="1"/>
      <c r="P128" s="1" t="s">
        <v>709</v>
      </c>
      <c r="Q128" s="1" t="s">
        <v>178</v>
      </c>
      <c r="R128" s="1" t="s">
        <v>603</v>
      </c>
      <c r="S128" s="1" t="s">
        <v>44</v>
      </c>
      <c r="T128" s="1" t="s">
        <v>707</v>
      </c>
      <c r="U128" s="3">
        <v>1063133003</v>
      </c>
      <c r="V128" s="1">
        <v>100</v>
      </c>
      <c r="W128" s="1" t="s">
        <v>710</v>
      </c>
    </row>
    <row r="129" spans="1:23" x14ac:dyDescent="0.25">
      <c r="A129" s="3">
        <v>86513143</v>
      </c>
      <c r="B129" s="3">
        <v>103469000</v>
      </c>
      <c r="C129" s="1" t="s">
        <v>248</v>
      </c>
      <c r="D129" s="3">
        <v>18833529</v>
      </c>
      <c r="E129" s="3">
        <v>86513143</v>
      </c>
      <c r="F129" s="1" t="s">
        <v>711</v>
      </c>
      <c r="G129" s="3">
        <v>105346672</v>
      </c>
      <c r="H129" s="1">
        <v>100</v>
      </c>
      <c r="I129" s="1" t="s">
        <v>56</v>
      </c>
      <c r="J129" s="1" t="s">
        <v>57</v>
      </c>
      <c r="K129" s="1">
        <v>0</v>
      </c>
      <c r="L129" s="1" t="s">
        <v>58</v>
      </c>
      <c r="M129" s="1" t="s">
        <v>712</v>
      </c>
      <c r="N129" s="1" t="s">
        <v>251</v>
      </c>
      <c r="O129" s="1" t="s">
        <v>713</v>
      </c>
      <c r="P129" s="1" t="s">
        <v>714</v>
      </c>
      <c r="Q129" s="1" t="s">
        <v>564</v>
      </c>
      <c r="R129" s="1" t="s">
        <v>715</v>
      </c>
      <c r="S129" s="1" t="s">
        <v>63</v>
      </c>
      <c r="T129" s="1" t="s">
        <v>712</v>
      </c>
      <c r="U129" s="3">
        <v>105346672</v>
      </c>
      <c r="V129" s="1">
        <v>100</v>
      </c>
      <c r="W129" s="1" t="s">
        <v>716</v>
      </c>
    </row>
    <row r="130" spans="1:23" x14ac:dyDescent="0.25">
      <c r="A130" s="3">
        <v>2175905759</v>
      </c>
      <c r="B130" s="3">
        <v>3226722916</v>
      </c>
      <c r="C130" s="1" t="s">
        <v>173</v>
      </c>
      <c r="D130" s="3">
        <v>542187703</v>
      </c>
      <c r="E130" s="3">
        <v>2175905759</v>
      </c>
      <c r="F130" s="1" t="s">
        <v>89</v>
      </c>
      <c r="G130" s="3">
        <v>3226722916</v>
      </c>
      <c r="H130" s="1">
        <v>100</v>
      </c>
      <c r="I130" s="1" t="s">
        <v>90</v>
      </c>
      <c r="J130" s="1" t="s">
        <v>37</v>
      </c>
      <c r="K130" s="1">
        <v>0</v>
      </c>
      <c r="L130" s="1" t="s">
        <v>355</v>
      </c>
      <c r="M130" s="1" t="s">
        <v>717</v>
      </c>
      <c r="N130" s="1" t="s">
        <v>175</v>
      </c>
      <c r="O130" s="1" t="s">
        <v>718</v>
      </c>
      <c r="P130" s="1" t="s">
        <v>719</v>
      </c>
      <c r="Q130" s="1" t="s">
        <v>720</v>
      </c>
      <c r="R130" s="1" t="s">
        <v>142</v>
      </c>
      <c r="S130" s="1" t="s">
        <v>96</v>
      </c>
      <c r="T130" s="1" t="s">
        <v>717</v>
      </c>
      <c r="U130" s="3">
        <v>2718093462</v>
      </c>
      <c r="V130" s="1">
        <v>100</v>
      </c>
      <c r="W130" s="1" t="s">
        <v>721</v>
      </c>
    </row>
    <row r="131" spans="1:23" x14ac:dyDescent="0.25">
      <c r="A131" s="3">
        <v>48144322</v>
      </c>
      <c r="B131" s="3">
        <v>58500000</v>
      </c>
      <c r="C131" s="1" t="s">
        <v>722</v>
      </c>
      <c r="D131" s="1"/>
      <c r="E131" s="3">
        <v>48144322</v>
      </c>
      <c r="F131" s="1" t="s">
        <v>35</v>
      </c>
      <c r="G131" s="3">
        <v>52000000</v>
      </c>
      <c r="H131" s="1">
        <v>100</v>
      </c>
      <c r="I131" s="1" t="s">
        <v>36</v>
      </c>
      <c r="J131" s="1" t="s">
        <v>37</v>
      </c>
      <c r="K131" s="1">
        <v>0</v>
      </c>
      <c r="L131" s="1" t="s">
        <v>38</v>
      </c>
      <c r="M131" s="1" t="s">
        <v>723</v>
      </c>
      <c r="N131" s="1" t="s">
        <v>724</v>
      </c>
      <c r="O131" s="1"/>
      <c r="P131" s="1"/>
      <c r="Q131" s="1" t="s">
        <v>725</v>
      </c>
      <c r="R131" s="1" t="s">
        <v>637</v>
      </c>
      <c r="S131" s="1" t="s">
        <v>44</v>
      </c>
      <c r="T131" s="1" t="s">
        <v>723</v>
      </c>
      <c r="U131" s="3">
        <v>48144322</v>
      </c>
      <c r="V131" s="1">
        <v>100</v>
      </c>
      <c r="W131" s="1" t="s">
        <v>45</v>
      </c>
    </row>
    <row r="132" spans="1:23" x14ac:dyDescent="0.25">
      <c r="A132" s="3">
        <v>120359248</v>
      </c>
      <c r="B132" s="3">
        <v>432812400</v>
      </c>
      <c r="C132" s="1" t="s">
        <v>54</v>
      </c>
      <c r="D132" s="3">
        <v>21751989</v>
      </c>
      <c r="E132" s="3">
        <v>120359248</v>
      </c>
      <c r="F132" s="1" t="s">
        <v>309</v>
      </c>
      <c r="G132" s="3">
        <v>432812400</v>
      </c>
      <c r="H132" s="1">
        <v>88.97</v>
      </c>
      <c r="I132" s="1" t="s">
        <v>254</v>
      </c>
      <c r="J132" s="1" t="s">
        <v>57</v>
      </c>
      <c r="K132" s="1" t="s">
        <v>726</v>
      </c>
      <c r="L132" s="1" t="s">
        <v>58</v>
      </c>
      <c r="M132" s="1" t="s">
        <v>727</v>
      </c>
      <c r="N132" s="1" t="s">
        <v>728</v>
      </c>
      <c r="O132" s="1" t="s">
        <v>729</v>
      </c>
      <c r="P132" s="1"/>
      <c r="Q132" s="1" t="s">
        <v>564</v>
      </c>
      <c r="R132" s="1" t="s">
        <v>715</v>
      </c>
      <c r="S132" s="1" t="s">
        <v>63</v>
      </c>
      <c r="T132" s="1" t="s">
        <v>727</v>
      </c>
      <c r="U132" s="3">
        <v>142111237</v>
      </c>
      <c r="V132" s="1">
        <v>96.23</v>
      </c>
      <c r="W132" s="1" t="s">
        <v>312</v>
      </c>
    </row>
    <row r="133" spans="1:23" x14ac:dyDescent="0.25">
      <c r="A133" s="3">
        <v>261775931</v>
      </c>
      <c r="B133" s="3">
        <v>432812400</v>
      </c>
      <c r="C133" s="1" t="s">
        <v>54</v>
      </c>
      <c r="D133" s="3">
        <v>45147346</v>
      </c>
      <c r="E133" s="3">
        <v>261775931</v>
      </c>
      <c r="F133" s="1" t="s">
        <v>309</v>
      </c>
      <c r="G133" s="3">
        <v>432812400</v>
      </c>
      <c r="H133" s="1">
        <v>100</v>
      </c>
      <c r="I133" s="1" t="s">
        <v>254</v>
      </c>
      <c r="J133" s="1" t="s">
        <v>57</v>
      </c>
      <c r="K133" s="1">
        <v>0</v>
      </c>
      <c r="L133" s="1" t="s">
        <v>58</v>
      </c>
      <c r="M133" s="1" t="s">
        <v>727</v>
      </c>
      <c r="N133" s="1" t="s">
        <v>728</v>
      </c>
      <c r="O133" s="1" t="s">
        <v>729</v>
      </c>
      <c r="P133" s="1"/>
      <c r="Q133" s="1" t="s">
        <v>564</v>
      </c>
      <c r="R133" s="1" t="s">
        <v>715</v>
      </c>
      <c r="S133" s="1" t="s">
        <v>63</v>
      </c>
      <c r="T133" s="1" t="s">
        <v>727</v>
      </c>
      <c r="U133" s="3">
        <v>306923277</v>
      </c>
      <c r="V133" s="1">
        <v>96.23</v>
      </c>
      <c r="W133" s="1" t="s">
        <v>312</v>
      </c>
    </row>
    <row r="134" spans="1:23" x14ac:dyDescent="0.25">
      <c r="A134" s="3">
        <v>334405142</v>
      </c>
      <c r="B134" s="3">
        <v>379757000</v>
      </c>
      <c r="C134" s="1" t="s">
        <v>54</v>
      </c>
      <c r="D134" s="3">
        <v>57521320</v>
      </c>
      <c r="E134" s="3">
        <v>334405142</v>
      </c>
      <c r="F134" s="1" t="s">
        <v>55</v>
      </c>
      <c r="G134" s="3">
        <v>391926462</v>
      </c>
      <c r="H134" s="1">
        <v>100</v>
      </c>
      <c r="I134" s="1" t="s">
        <v>56</v>
      </c>
      <c r="J134" s="1" t="s">
        <v>57</v>
      </c>
      <c r="K134" s="1">
        <v>0</v>
      </c>
      <c r="L134" s="1" t="s">
        <v>58</v>
      </c>
      <c r="M134" s="1" t="s">
        <v>730</v>
      </c>
      <c r="N134" s="1" t="s">
        <v>60</v>
      </c>
      <c r="O134" s="1" t="s">
        <v>731</v>
      </c>
      <c r="P134" s="1" t="s">
        <v>579</v>
      </c>
      <c r="Q134" s="1" t="s">
        <v>564</v>
      </c>
      <c r="R134" s="1" t="s">
        <v>715</v>
      </c>
      <c r="S134" s="1" t="s">
        <v>63</v>
      </c>
      <c r="T134" s="1" t="s">
        <v>730</v>
      </c>
      <c r="U134" s="3">
        <v>391926462</v>
      </c>
      <c r="V134" s="1">
        <v>100</v>
      </c>
      <c r="W134" s="1" t="s">
        <v>64</v>
      </c>
    </row>
    <row r="135" spans="1:23" x14ac:dyDescent="0.25">
      <c r="A135" s="3">
        <v>77197141</v>
      </c>
      <c r="B135" s="3">
        <v>92660000</v>
      </c>
      <c r="C135" s="1" t="s">
        <v>54</v>
      </c>
      <c r="D135" s="3">
        <v>15883539</v>
      </c>
      <c r="E135" s="3">
        <v>77197141</v>
      </c>
      <c r="F135" s="1" t="s">
        <v>300</v>
      </c>
      <c r="G135" s="3">
        <v>93080718</v>
      </c>
      <c r="H135" s="1">
        <v>100</v>
      </c>
      <c r="I135" s="1" t="s">
        <v>254</v>
      </c>
      <c r="J135" s="1" t="s">
        <v>57</v>
      </c>
      <c r="K135" s="1">
        <v>0</v>
      </c>
      <c r="L135" s="1" t="s">
        <v>58</v>
      </c>
      <c r="M135" s="1" t="s">
        <v>732</v>
      </c>
      <c r="N135" s="1" t="s">
        <v>733</v>
      </c>
      <c r="O135" s="1" t="s">
        <v>734</v>
      </c>
      <c r="P135" s="1" t="s">
        <v>714</v>
      </c>
      <c r="Q135" s="1" t="s">
        <v>564</v>
      </c>
      <c r="R135" s="1" t="s">
        <v>715</v>
      </c>
      <c r="S135" s="1" t="s">
        <v>63</v>
      </c>
      <c r="T135" s="1" t="s">
        <v>732</v>
      </c>
      <c r="U135" s="3">
        <v>93080718</v>
      </c>
      <c r="V135" s="1">
        <v>100</v>
      </c>
      <c r="W135" s="1" t="s">
        <v>303</v>
      </c>
    </row>
    <row r="136" spans="1:23" x14ac:dyDescent="0.25">
      <c r="A136" s="3">
        <v>317420172</v>
      </c>
      <c r="B136" s="3">
        <v>364057000</v>
      </c>
      <c r="C136" s="1" t="s">
        <v>54</v>
      </c>
      <c r="D136" s="3">
        <v>78447782</v>
      </c>
      <c r="E136" s="3">
        <v>317420172</v>
      </c>
      <c r="F136" s="1" t="s">
        <v>336</v>
      </c>
      <c r="G136" s="3">
        <v>376881172</v>
      </c>
      <c r="H136" s="1">
        <v>100</v>
      </c>
      <c r="I136" s="1" t="s">
        <v>254</v>
      </c>
      <c r="J136" s="1" t="s">
        <v>57</v>
      </c>
      <c r="K136" s="1">
        <v>0</v>
      </c>
      <c r="L136" s="1" t="s">
        <v>58</v>
      </c>
      <c r="M136" s="1" t="s">
        <v>735</v>
      </c>
      <c r="N136" s="1" t="s">
        <v>338</v>
      </c>
      <c r="O136" s="1" t="s">
        <v>736</v>
      </c>
      <c r="P136" s="1" t="s">
        <v>737</v>
      </c>
      <c r="Q136" s="1" t="s">
        <v>517</v>
      </c>
      <c r="R136" s="1" t="s">
        <v>715</v>
      </c>
      <c r="S136" s="1" t="s">
        <v>63</v>
      </c>
      <c r="T136" s="1" t="s">
        <v>735</v>
      </c>
      <c r="U136" s="3">
        <v>376881172</v>
      </c>
      <c r="V136" s="1">
        <v>100</v>
      </c>
      <c r="W136" s="1" t="s">
        <v>340</v>
      </c>
    </row>
    <row r="137" spans="1:23" x14ac:dyDescent="0.25">
      <c r="A137" s="3">
        <v>949344376</v>
      </c>
      <c r="B137" s="3">
        <v>1249997655</v>
      </c>
      <c r="C137" s="1" t="s">
        <v>145</v>
      </c>
      <c r="D137" s="3">
        <v>258058678</v>
      </c>
      <c r="E137" s="3">
        <v>949344376</v>
      </c>
      <c r="F137" s="1" t="s">
        <v>738</v>
      </c>
      <c r="G137" s="3">
        <v>1268844677</v>
      </c>
      <c r="H137" s="1">
        <v>100</v>
      </c>
      <c r="I137" s="1" t="s">
        <v>147</v>
      </c>
      <c r="J137" s="1" t="s">
        <v>499</v>
      </c>
      <c r="K137" s="1">
        <v>0</v>
      </c>
      <c r="L137" s="1" t="s">
        <v>500</v>
      </c>
      <c r="M137" s="1" t="s">
        <v>739</v>
      </c>
      <c r="N137" s="1" t="s">
        <v>740</v>
      </c>
      <c r="O137" s="1" t="s">
        <v>584</v>
      </c>
      <c r="P137" s="1" t="s">
        <v>688</v>
      </c>
      <c r="Q137" s="1" t="s">
        <v>741</v>
      </c>
      <c r="R137" s="1" t="s">
        <v>742</v>
      </c>
      <c r="S137" s="1" t="s">
        <v>154</v>
      </c>
      <c r="T137" s="1" t="s">
        <v>739</v>
      </c>
      <c r="U137" s="3">
        <v>1268844677</v>
      </c>
      <c r="V137" s="1">
        <v>100</v>
      </c>
      <c r="W137" s="1" t="s">
        <v>743</v>
      </c>
    </row>
    <row r="138" spans="1:23" x14ac:dyDescent="0.25">
      <c r="A138" s="3">
        <v>94198065</v>
      </c>
      <c r="B138" s="3">
        <v>95649532</v>
      </c>
      <c r="C138" s="1" t="s">
        <v>744</v>
      </c>
      <c r="D138" s="1"/>
      <c r="E138" s="3">
        <v>94198065</v>
      </c>
      <c r="F138" s="1" t="s">
        <v>75</v>
      </c>
      <c r="G138" s="3">
        <v>95649532</v>
      </c>
      <c r="H138" s="1">
        <v>100</v>
      </c>
      <c r="I138" s="1" t="s">
        <v>67</v>
      </c>
      <c r="J138" s="1" t="s">
        <v>37</v>
      </c>
      <c r="K138" s="1">
        <v>0</v>
      </c>
      <c r="L138" s="1" t="s">
        <v>652</v>
      </c>
      <c r="M138" s="1" t="s">
        <v>745</v>
      </c>
      <c r="N138" s="1" t="s">
        <v>746</v>
      </c>
      <c r="O138" s="1" t="s">
        <v>584</v>
      </c>
      <c r="P138" s="1" t="s">
        <v>747</v>
      </c>
      <c r="Q138" s="1" t="s">
        <v>748</v>
      </c>
      <c r="R138" s="1" t="s">
        <v>489</v>
      </c>
      <c r="S138" s="1" t="s">
        <v>44</v>
      </c>
      <c r="T138" s="1" t="s">
        <v>745</v>
      </c>
      <c r="U138" s="3">
        <v>94198065</v>
      </c>
      <c r="V138" s="1">
        <v>100</v>
      </c>
      <c r="W138" s="1" t="s">
        <v>82</v>
      </c>
    </row>
    <row r="139" spans="1:23" x14ac:dyDescent="0.25">
      <c r="A139" s="1"/>
      <c r="B139" s="3">
        <v>9267737969</v>
      </c>
      <c r="C139" s="1" t="s">
        <v>353</v>
      </c>
      <c r="D139" s="1"/>
      <c r="E139" s="1"/>
      <c r="F139" s="1" t="s">
        <v>442</v>
      </c>
      <c r="G139" s="4"/>
      <c r="H139" s="1"/>
      <c r="I139" s="1" t="s">
        <v>442</v>
      </c>
      <c r="J139" s="1" t="s">
        <v>37</v>
      </c>
      <c r="K139" s="1"/>
      <c r="L139" s="1" t="s">
        <v>355</v>
      </c>
      <c r="M139" s="1" t="s">
        <v>749</v>
      </c>
      <c r="N139" s="1" t="s">
        <v>750</v>
      </c>
      <c r="O139" s="1"/>
      <c r="P139" s="1"/>
      <c r="Q139" s="1" t="s">
        <v>751</v>
      </c>
      <c r="R139" s="1" t="s">
        <v>675</v>
      </c>
      <c r="S139" s="1" t="s">
        <v>126</v>
      </c>
      <c r="T139" s="1"/>
      <c r="U139" s="1"/>
      <c r="V139" s="1">
        <v>100</v>
      </c>
      <c r="W139" s="1" t="s">
        <v>442</v>
      </c>
    </row>
    <row r="140" spans="1:23" x14ac:dyDescent="0.25">
      <c r="A140" s="3">
        <v>12680110</v>
      </c>
      <c r="B140" s="3">
        <v>21133516</v>
      </c>
      <c r="C140" s="1" t="s">
        <v>353</v>
      </c>
      <c r="D140" s="3">
        <v>7396730</v>
      </c>
      <c r="E140" s="3">
        <v>12680110</v>
      </c>
      <c r="F140" s="1"/>
      <c r="G140" s="3">
        <v>21133516</v>
      </c>
      <c r="H140" s="1">
        <v>100</v>
      </c>
      <c r="I140" s="1" t="s">
        <v>498</v>
      </c>
      <c r="J140" s="1" t="s">
        <v>492</v>
      </c>
      <c r="K140" s="1">
        <v>0</v>
      </c>
      <c r="L140" s="1" t="s">
        <v>752</v>
      </c>
      <c r="M140" s="1" t="s">
        <v>753</v>
      </c>
      <c r="N140" s="1" t="s">
        <v>754</v>
      </c>
      <c r="O140" s="1" t="s">
        <v>488</v>
      </c>
      <c r="P140" s="1" t="s">
        <v>755</v>
      </c>
      <c r="Q140" s="1" t="s">
        <v>505</v>
      </c>
      <c r="R140" s="1" t="s">
        <v>579</v>
      </c>
      <c r="S140" s="1"/>
      <c r="T140" s="1" t="s">
        <v>753</v>
      </c>
      <c r="U140" s="3">
        <v>21133516</v>
      </c>
      <c r="V140" s="1">
        <v>100</v>
      </c>
      <c r="W140" s="1" t="s">
        <v>756</v>
      </c>
    </row>
    <row r="141" spans="1:23" x14ac:dyDescent="0.25">
      <c r="A141" s="3">
        <v>780312895</v>
      </c>
      <c r="B141" s="3">
        <v>810237395</v>
      </c>
      <c r="C141" s="1" t="s">
        <v>109</v>
      </c>
      <c r="D141" s="3">
        <v>8196083</v>
      </c>
      <c r="E141" s="3">
        <v>780312895</v>
      </c>
      <c r="F141" s="1" t="s">
        <v>47</v>
      </c>
      <c r="G141" s="3">
        <v>794560943</v>
      </c>
      <c r="H141" s="1">
        <v>100</v>
      </c>
      <c r="I141" s="1" t="s">
        <v>48</v>
      </c>
      <c r="J141" s="1" t="s">
        <v>26</v>
      </c>
      <c r="K141" s="1">
        <v>0</v>
      </c>
      <c r="L141" s="1" t="s">
        <v>27</v>
      </c>
      <c r="M141" s="1" t="s">
        <v>757</v>
      </c>
      <c r="N141" s="1" t="s">
        <v>758</v>
      </c>
      <c r="O141" s="1" t="s">
        <v>759</v>
      </c>
      <c r="P141" s="1" t="s">
        <v>760</v>
      </c>
      <c r="Q141" s="1" t="s">
        <v>761</v>
      </c>
      <c r="R141" s="1" t="s">
        <v>637</v>
      </c>
      <c r="S141" s="1" t="s">
        <v>32</v>
      </c>
      <c r="T141" s="1" t="s">
        <v>757</v>
      </c>
      <c r="U141" s="3">
        <v>794560943</v>
      </c>
      <c r="V141" s="1">
        <v>100</v>
      </c>
      <c r="W141" s="1" t="s">
        <v>53</v>
      </c>
    </row>
    <row r="142" spans="1:23" x14ac:dyDescent="0.25">
      <c r="A142" s="3">
        <v>366080717</v>
      </c>
      <c r="B142" s="3">
        <v>499447234</v>
      </c>
      <c r="C142" s="1" t="s">
        <v>65</v>
      </c>
      <c r="D142" s="3">
        <v>108140227</v>
      </c>
      <c r="E142" s="3">
        <v>366080717</v>
      </c>
      <c r="F142" s="1" t="s">
        <v>762</v>
      </c>
      <c r="G142" s="3">
        <v>499447234</v>
      </c>
      <c r="H142" s="1">
        <v>100</v>
      </c>
      <c r="I142" s="1" t="s">
        <v>25</v>
      </c>
      <c r="J142" s="1" t="s">
        <v>26</v>
      </c>
      <c r="K142" s="1">
        <v>0</v>
      </c>
      <c r="L142" s="1" t="s">
        <v>27</v>
      </c>
      <c r="M142" s="1" t="s">
        <v>763</v>
      </c>
      <c r="N142" s="1" t="s">
        <v>764</v>
      </c>
      <c r="O142" s="1" t="s">
        <v>765</v>
      </c>
      <c r="P142" s="1" t="s">
        <v>766</v>
      </c>
      <c r="Q142" s="1" t="s">
        <v>725</v>
      </c>
      <c r="R142" s="1" t="s">
        <v>767</v>
      </c>
      <c r="S142" s="1" t="s">
        <v>32</v>
      </c>
      <c r="T142" s="1" t="s">
        <v>763</v>
      </c>
      <c r="U142" s="3">
        <v>499447234</v>
      </c>
      <c r="V142" s="1">
        <v>100</v>
      </c>
      <c r="W142" s="1" t="s">
        <v>768</v>
      </c>
    </row>
    <row r="143" spans="1:23" x14ac:dyDescent="0.25">
      <c r="A143" s="3">
        <v>320573754</v>
      </c>
      <c r="B143" s="3">
        <v>326739356</v>
      </c>
      <c r="C143" s="1" t="s">
        <v>167</v>
      </c>
      <c r="D143" s="1"/>
      <c r="E143" s="3">
        <v>320573754</v>
      </c>
      <c r="F143" s="1" t="s">
        <v>769</v>
      </c>
      <c r="G143" s="3">
        <v>324690678</v>
      </c>
      <c r="H143" s="1">
        <v>100</v>
      </c>
      <c r="I143" s="1" t="s">
        <v>137</v>
      </c>
      <c r="J143" s="1" t="s">
        <v>26</v>
      </c>
      <c r="K143" s="1">
        <v>0</v>
      </c>
      <c r="L143" s="1" t="s">
        <v>27</v>
      </c>
      <c r="M143" s="1" t="s">
        <v>770</v>
      </c>
      <c r="N143" s="1" t="s">
        <v>771</v>
      </c>
      <c r="O143" s="1" t="s">
        <v>772</v>
      </c>
      <c r="P143" s="1" t="s">
        <v>773</v>
      </c>
      <c r="Q143" s="1" t="s">
        <v>774</v>
      </c>
      <c r="R143" s="1" t="s">
        <v>489</v>
      </c>
      <c r="S143" s="1" t="s">
        <v>32</v>
      </c>
      <c r="T143" s="1" t="s">
        <v>770</v>
      </c>
      <c r="U143" s="3">
        <v>324066599</v>
      </c>
      <c r="V143" s="1">
        <v>100</v>
      </c>
      <c r="W143" s="1" t="s">
        <v>775</v>
      </c>
    </row>
    <row r="144" spans="1:23" x14ac:dyDescent="0.25">
      <c r="A144" s="3">
        <v>285781603</v>
      </c>
      <c r="B144" s="3">
        <v>360833848</v>
      </c>
      <c r="C144" s="1" t="s">
        <v>346</v>
      </c>
      <c r="D144" s="3">
        <v>78126035</v>
      </c>
      <c r="E144" s="3">
        <v>285781603</v>
      </c>
      <c r="F144" s="1" t="s">
        <v>776</v>
      </c>
      <c r="G144" s="3">
        <v>364237548</v>
      </c>
      <c r="H144" s="1">
        <v>100</v>
      </c>
      <c r="I144" s="1" t="s">
        <v>25</v>
      </c>
      <c r="J144" s="1" t="s">
        <v>26</v>
      </c>
      <c r="K144" s="1">
        <v>0</v>
      </c>
      <c r="L144" s="1" t="s">
        <v>27</v>
      </c>
      <c r="M144" s="1" t="s">
        <v>777</v>
      </c>
      <c r="N144" s="1" t="s">
        <v>778</v>
      </c>
      <c r="O144" s="1" t="s">
        <v>765</v>
      </c>
      <c r="P144" s="1" t="s">
        <v>632</v>
      </c>
      <c r="Q144" s="1" t="s">
        <v>779</v>
      </c>
      <c r="R144" s="1" t="s">
        <v>194</v>
      </c>
      <c r="S144" s="1" t="s">
        <v>32</v>
      </c>
      <c r="T144" s="1" t="s">
        <v>777</v>
      </c>
      <c r="U144" s="3">
        <v>364237548</v>
      </c>
      <c r="V144" s="1">
        <v>100</v>
      </c>
      <c r="W144" s="1" t="s">
        <v>780</v>
      </c>
    </row>
    <row r="145" spans="1:23" x14ac:dyDescent="0.25">
      <c r="A145" s="3">
        <v>385491219</v>
      </c>
      <c r="B145" s="3">
        <v>389087471</v>
      </c>
      <c r="C145" s="1" t="s">
        <v>781</v>
      </c>
      <c r="D145" s="3">
        <v>6805612</v>
      </c>
      <c r="E145" s="3">
        <v>385491219</v>
      </c>
      <c r="F145" s="1" t="s">
        <v>130</v>
      </c>
      <c r="G145" s="3">
        <v>392380310</v>
      </c>
      <c r="H145" s="1">
        <v>100</v>
      </c>
      <c r="I145" s="1" t="s">
        <v>48</v>
      </c>
      <c r="J145" s="1" t="s">
        <v>26</v>
      </c>
      <c r="K145" s="1">
        <v>0</v>
      </c>
      <c r="L145" s="1" t="s">
        <v>27</v>
      </c>
      <c r="M145" s="1" t="s">
        <v>782</v>
      </c>
      <c r="N145" s="1" t="s">
        <v>783</v>
      </c>
      <c r="O145" s="1" t="s">
        <v>759</v>
      </c>
      <c r="P145" s="1" t="s">
        <v>784</v>
      </c>
      <c r="Q145" s="1" t="s">
        <v>761</v>
      </c>
      <c r="R145" s="1" t="s">
        <v>637</v>
      </c>
      <c r="S145" s="1" t="s">
        <v>32</v>
      </c>
      <c r="T145" s="1" t="s">
        <v>782</v>
      </c>
      <c r="U145" s="3">
        <v>392380310</v>
      </c>
      <c r="V145" s="1">
        <v>100</v>
      </c>
      <c r="W145" s="1" t="s">
        <v>134</v>
      </c>
    </row>
    <row r="146" spans="1:23" x14ac:dyDescent="0.25">
      <c r="A146" s="3">
        <v>379739366</v>
      </c>
      <c r="B146" s="3">
        <v>481871000</v>
      </c>
      <c r="C146" s="1" t="s">
        <v>54</v>
      </c>
      <c r="D146" s="3">
        <v>97764030</v>
      </c>
      <c r="E146" s="3">
        <v>379739366</v>
      </c>
      <c r="F146" s="1" t="s">
        <v>785</v>
      </c>
      <c r="G146" s="3">
        <v>477610896</v>
      </c>
      <c r="H146" s="1">
        <v>100</v>
      </c>
      <c r="I146" s="1" t="s">
        <v>254</v>
      </c>
      <c r="J146" s="1" t="s">
        <v>57</v>
      </c>
      <c r="K146" s="1">
        <v>0</v>
      </c>
      <c r="L146" s="1" t="s">
        <v>58</v>
      </c>
      <c r="M146" s="1" t="s">
        <v>786</v>
      </c>
      <c r="N146" s="1" t="s">
        <v>787</v>
      </c>
      <c r="O146" s="1" t="s">
        <v>788</v>
      </c>
      <c r="P146" s="1" t="s">
        <v>789</v>
      </c>
      <c r="Q146" s="1" t="s">
        <v>790</v>
      </c>
      <c r="R146" s="1" t="s">
        <v>579</v>
      </c>
      <c r="S146" s="1" t="s">
        <v>63</v>
      </c>
      <c r="T146" s="1" t="s">
        <v>786</v>
      </c>
      <c r="U146" s="3">
        <v>477610896</v>
      </c>
      <c r="V146" s="1">
        <v>100</v>
      </c>
      <c r="W146" s="1" t="s">
        <v>791</v>
      </c>
    </row>
    <row r="147" spans="1:23" x14ac:dyDescent="0.25">
      <c r="A147" s="3">
        <v>257268571</v>
      </c>
      <c r="B147" s="3">
        <v>324442000</v>
      </c>
      <c r="C147" s="1" t="s">
        <v>65</v>
      </c>
      <c r="D147" s="3">
        <v>71198545</v>
      </c>
      <c r="E147" s="3">
        <v>257268571</v>
      </c>
      <c r="F147" s="1" t="s">
        <v>792</v>
      </c>
      <c r="G147" s="3">
        <v>328823243</v>
      </c>
      <c r="H147" s="1">
        <v>100</v>
      </c>
      <c r="I147" s="1" t="s">
        <v>25</v>
      </c>
      <c r="J147" s="1" t="s">
        <v>26</v>
      </c>
      <c r="K147" s="1">
        <v>0</v>
      </c>
      <c r="L147" s="1" t="s">
        <v>27</v>
      </c>
      <c r="M147" s="1" t="s">
        <v>793</v>
      </c>
      <c r="N147" s="1" t="s">
        <v>794</v>
      </c>
      <c r="O147" s="1" t="s">
        <v>765</v>
      </c>
      <c r="P147" s="1" t="s">
        <v>766</v>
      </c>
      <c r="Q147" s="1" t="s">
        <v>725</v>
      </c>
      <c r="R147" s="1" t="s">
        <v>767</v>
      </c>
      <c r="S147" s="1" t="s">
        <v>32</v>
      </c>
      <c r="T147" s="1" t="s">
        <v>793</v>
      </c>
      <c r="U147" s="3">
        <v>328823243</v>
      </c>
      <c r="V147" s="1">
        <v>100</v>
      </c>
      <c r="W147" s="1" t="s">
        <v>335</v>
      </c>
    </row>
    <row r="148" spans="1:23" x14ac:dyDescent="0.25">
      <c r="A148" s="3">
        <v>604056412</v>
      </c>
      <c r="B148" s="3">
        <v>830354432</v>
      </c>
      <c r="C148" s="1" t="s">
        <v>167</v>
      </c>
      <c r="D148" s="3">
        <v>170726203</v>
      </c>
      <c r="E148" s="3">
        <v>604056412</v>
      </c>
      <c r="F148" s="1" t="s">
        <v>180</v>
      </c>
      <c r="G148" s="3">
        <v>839356119</v>
      </c>
      <c r="H148" s="1">
        <v>100</v>
      </c>
      <c r="I148" s="1" t="s">
        <v>137</v>
      </c>
      <c r="J148" s="1" t="s">
        <v>26</v>
      </c>
      <c r="K148" s="1">
        <v>0</v>
      </c>
      <c r="L148" s="1" t="s">
        <v>27</v>
      </c>
      <c r="M148" s="1" t="s">
        <v>795</v>
      </c>
      <c r="N148" s="1" t="s">
        <v>796</v>
      </c>
      <c r="O148" s="1" t="s">
        <v>797</v>
      </c>
      <c r="P148" s="1" t="s">
        <v>798</v>
      </c>
      <c r="Q148" s="1" t="s">
        <v>790</v>
      </c>
      <c r="R148" s="1" t="s">
        <v>202</v>
      </c>
      <c r="S148" s="1" t="s">
        <v>32</v>
      </c>
      <c r="T148" s="1" t="s">
        <v>795</v>
      </c>
      <c r="U148" s="3">
        <v>839356119</v>
      </c>
      <c r="V148" s="1">
        <v>100</v>
      </c>
      <c r="W148" s="1" t="s">
        <v>185</v>
      </c>
    </row>
    <row r="149" spans="1:23" x14ac:dyDescent="0.25">
      <c r="A149" s="3">
        <v>234894125</v>
      </c>
      <c r="B149" s="3">
        <v>318195484</v>
      </c>
      <c r="C149" s="1" t="s">
        <v>167</v>
      </c>
      <c r="D149" s="3">
        <v>60524458</v>
      </c>
      <c r="E149" s="3">
        <v>234894125</v>
      </c>
      <c r="F149" s="1" t="s">
        <v>279</v>
      </c>
      <c r="G149" s="3">
        <v>296104015</v>
      </c>
      <c r="H149" s="1">
        <v>100</v>
      </c>
      <c r="I149" s="1" t="s">
        <v>137</v>
      </c>
      <c r="J149" s="1" t="s">
        <v>26</v>
      </c>
      <c r="K149" s="1">
        <v>0</v>
      </c>
      <c r="L149" s="1" t="s">
        <v>27</v>
      </c>
      <c r="M149" s="1" t="s">
        <v>799</v>
      </c>
      <c r="N149" s="1" t="s">
        <v>800</v>
      </c>
      <c r="O149" s="1" t="s">
        <v>801</v>
      </c>
      <c r="P149" s="1" t="s">
        <v>802</v>
      </c>
      <c r="Q149" s="1" t="s">
        <v>803</v>
      </c>
      <c r="R149" s="1" t="s">
        <v>637</v>
      </c>
      <c r="S149" s="1" t="s">
        <v>32</v>
      </c>
      <c r="T149" s="1" t="s">
        <v>799</v>
      </c>
      <c r="U149" s="3">
        <v>296104015</v>
      </c>
      <c r="V149" s="1">
        <v>100</v>
      </c>
      <c r="W149" s="1" t="s">
        <v>282</v>
      </c>
    </row>
    <row r="150" spans="1:23" x14ac:dyDescent="0.25">
      <c r="A150" s="3">
        <v>381540212</v>
      </c>
      <c r="B150" s="3">
        <v>485731127</v>
      </c>
      <c r="C150" s="1" t="s">
        <v>65</v>
      </c>
      <c r="D150" s="3">
        <v>99324905</v>
      </c>
      <c r="E150" s="3">
        <v>381540212</v>
      </c>
      <c r="F150" s="1" t="s">
        <v>258</v>
      </c>
      <c r="G150" s="3">
        <v>481297821</v>
      </c>
      <c r="H150" s="1">
        <v>100</v>
      </c>
      <c r="I150" s="1" t="s">
        <v>56</v>
      </c>
      <c r="J150" s="1" t="s">
        <v>57</v>
      </c>
      <c r="K150" s="1">
        <v>0</v>
      </c>
      <c r="L150" s="1" t="s">
        <v>58</v>
      </c>
      <c r="M150" s="1" t="s">
        <v>804</v>
      </c>
      <c r="N150" s="1" t="s">
        <v>805</v>
      </c>
      <c r="O150" s="1" t="s">
        <v>731</v>
      </c>
      <c r="P150" s="1" t="s">
        <v>632</v>
      </c>
      <c r="Q150" s="1" t="s">
        <v>193</v>
      </c>
      <c r="R150" s="1" t="s">
        <v>806</v>
      </c>
      <c r="S150" s="1" t="s">
        <v>63</v>
      </c>
      <c r="T150" s="1" t="s">
        <v>804</v>
      </c>
      <c r="U150" s="3">
        <v>481297821</v>
      </c>
      <c r="V150" s="1">
        <v>100</v>
      </c>
      <c r="W150" s="1" t="s">
        <v>807</v>
      </c>
    </row>
    <row r="151" spans="1:23" x14ac:dyDescent="0.25">
      <c r="A151" s="3">
        <v>359897470</v>
      </c>
      <c r="B151" s="3">
        <v>447238000</v>
      </c>
      <c r="C151" s="1" t="s">
        <v>54</v>
      </c>
      <c r="D151" s="3">
        <v>86119000</v>
      </c>
      <c r="E151" s="3">
        <v>359897470</v>
      </c>
      <c r="F151" s="1" t="s">
        <v>305</v>
      </c>
      <c r="G151" s="3">
        <v>446705050</v>
      </c>
      <c r="H151" s="1">
        <v>100</v>
      </c>
      <c r="I151" s="1" t="s">
        <v>254</v>
      </c>
      <c r="J151" s="1" t="s">
        <v>57</v>
      </c>
      <c r="K151" s="1">
        <v>0</v>
      </c>
      <c r="L151" s="1" t="s">
        <v>58</v>
      </c>
      <c r="M151" s="1" t="s">
        <v>808</v>
      </c>
      <c r="N151" s="1" t="s">
        <v>809</v>
      </c>
      <c r="O151" s="1" t="s">
        <v>810</v>
      </c>
      <c r="P151" s="1" t="s">
        <v>811</v>
      </c>
      <c r="Q151" s="1" t="s">
        <v>790</v>
      </c>
      <c r="R151" s="1" t="s">
        <v>579</v>
      </c>
      <c r="S151" s="1" t="s">
        <v>63</v>
      </c>
      <c r="T151" s="1" t="s">
        <v>808</v>
      </c>
      <c r="U151" s="3">
        <v>446016470</v>
      </c>
      <c r="V151" s="1">
        <v>100</v>
      </c>
      <c r="W151" s="1" t="s">
        <v>812</v>
      </c>
    </row>
    <row r="152" spans="1:23" x14ac:dyDescent="0.25">
      <c r="A152" s="3">
        <v>299108970</v>
      </c>
      <c r="B152" s="3">
        <v>456864000</v>
      </c>
      <c r="C152" s="1" t="s">
        <v>813</v>
      </c>
      <c r="D152" s="3">
        <v>69636250</v>
      </c>
      <c r="E152" s="3">
        <v>299108970</v>
      </c>
      <c r="F152" s="1" t="s">
        <v>711</v>
      </c>
      <c r="G152" s="3">
        <v>369595177</v>
      </c>
      <c r="H152" s="1">
        <v>100</v>
      </c>
      <c r="I152" s="1" t="s">
        <v>56</v>
      </c>
      <c r="J152" s="1" t="s">
        <v>57</v>
      </c>
      <c r="K152" s="1">
        <v>0</v>
      </c>
      <c r="L152" s="1" t="s">
        <v>58</v>
      </c>
      <c r="M152" s="1" t="s">
        <v>814</v>
      </c>
      <c r="N152" s="1" t="s">
        <v>815</v>
      </c>
      <c r="O152" s="1" t="s">
        <v>816</v>
      </c>
      <c r="P152" s="1" t="s">
        <v>767</v>
      </c>
      <c r="Q152" s="1" t="s">
        <v>790</v>
      </c>
      <c r="R152" s="1" t="s">
        <v>579</v>
      </c>
      <c r="S152" s="1" t="s">
        <v>63</v>
      </c>
      <c r="T152" s="1" t="s">
        <v>814</v>
      </c>
      <c r="U152" s="3">
        <v>368745220</v>
      </c>
      <c r="V152" s="1">
        <v>100</v>
      </c>
      <c r="W152" s="1" t="s">
        <v>716</v>
      </c>
    </row>
    <row r="153" spans="1:23" x14ac:dyDescent="0.25">
      <c r="A153" s="3">
        <v>388095086</v>
      </c>
      <c r="B153" s="3">
        <v>483969000</v>
      </c>
      <c r="C153" s="1" t="s">
        <v>813</v>
      </c>
      <c r="D153" s="3">
        <v>94915416</v>
      </c>
      <c r="E153" s="3">
        <v>388095086</v>
      </c>
      <c r="F153" s="1" t="s">
        <v>817</v>
      </c>
      <c r="G153" s="3">
        <v>483010505</v>
      </c>
      <c r="H153" s="1">
        <v>100</v>
      </c>
      <c r="I153" s="1" t="s">
        <v>254</v>
      </c>
      <c r="J153" s="1" t="s">
        <v>57</v>
      </c>
      <c r="K153" s="1">
        <v>0</v>
      </c>
      <c r="L153" s="1" t="s">
        <v>58</v>
      </c>
      <c r="M153" s="1" t="s">
        <v>818</v>
      </c>
      <c r="N153" s="1" t="s">
        <v>819</v>
      </c>
      <c r="O153" s="1" t="s">
        <v>820</v>
      </c>
      <c r="P153" s="1" t="s">
        <v>715</v>
      </c>
      <c r="Q153" s="1" t="s">
        <v>790</v>
      </c>
      <c r="R153" s="1" t="s">
        <v>579</v>
      </c>
      <c r="S153" s="1" t="s">
        <v>63</v>
      </c>
      <c r="T153" s="1" t="s">
        <v>818</v>
      </c>
      <c r="U153" s="3">
        <v>483010505</v>
      </c>
      <c r="V153" s="1">
        <v>100</v>
      </c>
      <c r="W153" s="1" t="s">
        <v>821</v>
      </c>
    </row>
    <row r="154" spans="1:23" x14ac:dyDescent="0.25">
      <c r="A154" s="3">
        <v>380066368</v>
      </c>
      <c r="B154" s="3">
        <v>454085000</v>
      </c>
      <c r="C154" s="1" t="s">
        <v>813</v>
      </c>
      <c r="D154" s="1"/>
      <c r="E154" s="3">
        <v>380066368</v>
      </c>
      <c r="F154" s="1" t="s">
        <v>55</v>
      </c>
      <c r="G154" s="3">
        <v>382192893</v>
      </c>
      <c r="H154" s="1">
        <v>100</v>
      </c>
      <c r="I154" s="1" t="s">
        <v>56</v>
      </c>
      <c r="J154" s="1" t="s">
        <v>57</v>
      </c>
      <c r="K154" s="1">
        <v>0</v>
      </c>
      <c r="L154" s="1" t="s">
        <v>58</v>
      </c>
      <c r="M154" s="1" t="s">
        <v>822</v>
      </c>
      <c r="N154" s="1" t="s">
        <v>823</v>
      </c>
      <c r="O154" s="1" t="s">
        <v>824</v>
      </c>
      <c r="P154" s="1" t="s">
        <v>825</v>
      </c>
      <c r="Q154" s="1" t="s">
        <v>790</v>
      </c>
      <c r="R154" s="1" t="s">
        <v>579</v>
      </c>
      <c r="S154" s="1" t="s">
        <v>63</v>
      </c>
      <c r="T154" s="1" t="s">
        <v>822</v>
      </c>
      <c r="U154" s="3">
        <v>380325061</v>
      </c>
      <c r="V154" s="1">
        <v>100</v>
      </c>
      <c r="W154" s="1" t="s">
        <v>64</v>
      </c>
    </row>
    <row r="155" spans="1:23" x14ac:dyDescent="0.25">
      <c r="A155" s="1"/>
      <c r="B155" s="3">
        <v>208100000</v>
      </c>
      <c r="C155" s="1" t="s">
        <v>559</v>
      </c>
      <c r="D155" s="1"/>
      <c r="E155" s="1"/>
      <c r="F155" s="1" t="s">
        <v>387</v>
      </c>
      <c r="G155" s="4"/>
      <c r="H155" s="1"/>
      <c r="I155" s="1" t="s">
        <v>388</v>
      </c>
      <c r="J155" s="1" t="s">
        <v>239</v>
      </c>
      <c r="K155" s="1"/>
      <c r="L155" s="1" t="s">
        <v>240</v>
      </c>
      <c r="M155" s="1" t="s">
        <v>826</v>
      </c>
      <c r="N155" s="1" t="s">
        <v>390</v>
      </c>
      <c r="O155" s="1"/>
      <c r="P155" s="1"/>
      <c r="Q155" s="1" t="s">
        <v>790</v>
      </c>
      <c r="R155" s="1" t="s">
        <v>827</v>
      </c>
      <c r="S155" s="1" t="s">
        <v>44</v>
      </c>
      <c r="T155" s="1"/>
      <c r="U155" s="1"/>
      <c r="V155" s="1">
        <v>100</v>
      </c>
      <c r="W155" s="1" t="s">
        <v>392</v>
      </c>
    </row>
    <row r="156" spans="1:23" x14ac:dyDescent="0.25">
      <c r="A156" s="3">
        <v>159580742</v>
      </c>
      <c r="B156" s="3">
        <v>210000000</v>
      </c>
      <c r="C156" s="1" t="s">
        <v>173</v>
      </c>
      <c r="D156" s="3">
        <v>45259848</v>
      </c>
      <c r="E156" s="3">
        <v>159580742</v>
      </c>
      <c r="F156" s="1" t="s">
        <v>828</v>
      </c>
      <c r="G156" s="3">
        <v>205981854</v>
      </c>
      <c r="H156" s="1">
        <v>100</v>
      </c>
      <c r="I156" s="1" t="s">
        <v>90</v>
      </c>
      <c r="J156" s="1" t="s">
        <v>221</v>
      </c>
      <c r="K156" s="1">
        <v>0</v>
      </c>
      <c r="L156" s="1" t="s">
        <v>222</v>
      </c>
      <c r="M156" s="1" t="s">
        <v>829</v>
      </c>
      <c r="N156" s="1" t="s">
        <v>830</v>
      </c>
      <c r="O156" s="1" t="s">
        <v>831</v>
      </c>
      <c r="P156" s="1" t="s">
        <v>832</v>
      </c>
      <c r="Q156" s="1" t="s">
        <v>833</v>
      </c>
      <c r="R156" s="1" t="s">
        <v>489</v>
      </c>
      <c r="S156" s="1" t="s">
        <v>96</v>
      </c>
      <c r="T156" s="1" t="s">
        <v>829</v>
      </c>
      <c r="U156" s="3">
        <v>205981854</v>
      </c>
      <c r="V156" s="1">
        <v>100</v>
      </c>
      <c r="W156" s="1" t="s">
        <v>834</v>
      </c>
    </row>
    <row r="157" spans="1:23" x14ac:dyDescent="0.25">
      <c r="A157" s="3">
        <v>659448851</v>
      </c>
      <c r="B157" s="3">
        <v>692143966</v>
      </c>
      <c r="C157" s="1" t="s">
        <v>835</v>
      </c>
      <c r="D157" s="3">
        <v>239835764</v>
      </c>
      <c r="E157" s="3">
        <v>659448851</v>
      </c>
      <c r="F157" s="1" t="s">
        <v>836</v>
      </c>
      <c r="G157" s="3">
        <v>685245041</v>
      </c>
      <c r="H157" s="1">
        <v>100</v>
      </c>
      <c r="I157" s="1" t="s">
        <v>67</v>
      </c>
      <c r="J157" s="1" t="s">
        <v>239</v>
      </c>
      <c r="K157" s="1">
        <v>0</v>
      </c>
      <c r="L157" s="1" t="s">
        <v>240</v>
      </c>
      <c r="M157" s="1" t="s">
        <v>837</v>
      </c>
      <c r="N157" s="1" t="s">
        <v>838</v>
      </c>
      <c r="O157" s="1" t="s">
        <v>839</v>
      </c>
      <c r="P157" s="1" t="s">
        <v>840</v>
      </c>
      <c r="Q157" s="1" t="s">
        <v>790</v>
      </c>
      <c r="R157" s="1" t="s">
        <v>579</v>
      </c>
      <c r="S157" s="1" t="s">
        <v>44</v>
      </c>
      <c r="T157" s="1" t="s">
        <v>837</v>
      </c>
      <c r="U157" s="3">
        <v>670834476</v>
      </c>
      <c r="V157" s="1">
        <v>100</v>
      </c>
      <c r="W157" s="1" t="s">
        <v>841</v>
      </c>
    </row>
    <row r="158" spans="1:23" x14ac:dyDescent="0.25">
      <c r="A158" s="1"/>
      <c r="B158" s="3">
        <v>534873750</v>
      </c>
      <c r="C158" s="1" t="s">
        <v>34</v>
      </c>
      <c r="D158" s="1"/>
      <c r="E158" s="1"/>
      <c r="F158" s="1" t="s">
        <v>35</v>
      </c>
      <c r="G158" s="4"/>
      <c r="H158" s="1"/>
      <c r="I158" s="1" t="s">
        <v>36</v>
      </c>
      <c r="J158" s="1" t="s">
        <v>239</v>
      </c>
      <c r="K158" s="1"/>
      <c r="L158" s="1" t="s">
        <v>240</v>
      </c>
      <c r="M158" s="1" t="s">
        <v>842</v>
      </c>
      <c r="N158" s="1" t="s">
        <v>414</v>
      </c>
      <c r="O158" s="1"/>
      <c r="P158" s="1"/>
      <c r="Q158" s="1" t="s">
        <v>759</v>
      </c>
      <c r="R158" s="1" t="s">
        <v>843</v>
      </c>
      <c r="S158" s="1" t="s">
        <v>44</v>
      </c>
      <c r="T158" s="1"/>
      <c r="U158" s="1"/>
      <c r="V158" s="1">
        <v>100</v>
      </c>
      <c r="W158" s="1" t="s">
        <v>416</v>
      </c>
    </row>
    <row r="159" spans="1:23" x14ac:dyDescent="0.25">
      <c r="A159" s="1"/>
      <c r="B159" s="3">
        <v>700000000</v>
      </c>
      <c r="C159" s="1" t="s">
        <v>844</v>
      </c>
      <c r="D159" s="1"/>
      <c r="E159" s="1"/>
      <c r="F159" s="1" t="s">
        <v>633</v>
      </c>
      <c r="G159" s="4"/>
      <c r="H159" s="1"/>
      <c r="I159" s="1" t="s">
        <v>67</v>
      </c>
      <c r="J159" s="1" t="s">
        <v>239</v>
      </c>
      <c r="K159" s="1"/>
      <c r="L159" s="1" t="s">
        <v>240</v>
      </c>
      <c r="M159" s="1" t="s">
        <v>845</v>
      </c>
      <c r="N159" s="1" t="s">
        <v>846</v>
      </c>
      <c r="O159" s="1"/>
      <c r="P159" s="1"/>
      <c r="Q159" s="1" t="s">
        <v>790</v>
      </c>
      <c r="R159" s="1" t="s">
        <v>579</v>
      </c>
      <c r="S159" s="1" t="s">
        <v>44</v>
      </c>
      <c r="T159" s="1"/>
      <c r="U159" s="1"/>
      <c r="V159" s="1">
        <v>100</v>
      </c>
      <c r="W159" s="1" t="s">
        <v>247</v>
      </c>
    </row>
    <row r="160" spans="1:23" x14ac:dyDescent="0.25">
      <c r="A160" s="1"/>
      <c r="B160" s="3">
        <v>699999628</v>
      </c>
      <c r="C160" s="1" t="s">
        <v>34</v>
      </c>
      <c r="D160" s="1"/>
      <c r="E160" s="1"/>
      <c r="F160" s="1" t="s">
        <v>402</v>
      </c>
      <c r="G160" s="4"/>
      <c r="H160" s="1"/>
      <c r="I160" s="1" t="s">
        <v>36</v>
      </c>
      <c r="J160" s="1" t="s">
        <v>239</v>
      </c>
      <c r="K160" s="1"/>
      <c r="L160" s="1" t="s">
        <v>240</v>
      </c>
      <c r="M160" s="1" t="s">
        <v>847</v>
      </c>
      <c r="N160" s="1" t="s">
        <v>848</v>
      </c>
      <c r="O160" s="1"/>
      <c r="P160" s="1"/>
      <c r="Q160" s="1" t="s">
        <v>759</v>
      </c>
      <c r="R160" s="1" t="s">
        <v>843</v>
      </c>
      <c r="S160" s="1" t="s">
        <v>44</v>
      </c>
      <c r="T160" s="1"/>
      <c r="U160" s="1"/>
      <c r="V160" s="1">
        <v>100</v>
      </c>
      <c r="W160" s="1" t="s">
        <v>849</v>
      </c>
    </row>
    <row r="161" spans="1:23" x14ac:dyDescent="0.25">
      <c r="A161" s="1"/>
      <c r="B161" s="3">
        <v>682599128</v>
      </c>
      <c r="C161" s="1" t="s">
        <v>850</v>
      </c>
      <c r="D161" s="1"/>
      <c r="E161" s="1"/>
      <c r="F161" s="1" t="s">
        <v>836</v>
      </c>
      <c r="G161" s="4"/>
      <c r="H161" s="1"/>
      <c r="I161" s="1" t="s">
        <v>67</v>
      </c>
      <c r="J161" s="1" t="s">
        <v>239</v>
      </c>
      <c r="K161" s="1"/>
      <c r="L161" s="1" t="s">
        <v>240</v>
      </c>
      <c r="M161" s="1" t="s">
        <v>851</v>
      </c>
      <c r="N161" s="1" t="s">
        <v>852</v>
      </c>
      <c r="O161" s="1"/>
      <c r="P161" s="1"/>
      <c r="Q161" s="1" t="s">
        <v>790</v>
      </c>
      <c r="R161" s="1" t="s">
        <v>579</v>
      </c>
      <c r="S161" s="1" t="s">
        <v>44</v>
      </c>
      <c r="T161" s="1"/>
      <c r="U161" s="1"/>
      <c r="V161" s="1">
        <v>100</v>
      </c>
      <c r="W161" s="1" t="s">
        <v>841</v>
      </c>
    </row>
    <row r="162" spans="1:23" x14ac:dyDescent="0.25">
      <c r="A162" s="1"/>
      <c r="B162" s="3">
        <v>9850000</v>
      </c>
      <c r="C162" s="1" t="s">
        <v>34</v>
      </c>
      <c r="D162" s="1"/>
      <c r="E162" s="1"/>
      <c r="F162" s="1"/>
      <c r="G162" s="4"/>
      <c r="H162" s="1"/>
      <c r="I162" s="1" t="s">
        <v>36</v>
      </c>
      <c r="J162" s="1" t="s">
        <v>37</v>
      </c>
      <c r="K162" s="1"/>
      <c r="L162" s="1" t="s">
        <v>38</v>
      </c>
      <c r="M162" s="1" t="s">
        <v>853</v>
      </c>
      <c r="N162" s="1" t="s">
        <v>854</v>
      </c>
      <c r="O162" s="1"/>
      <c r="P162" s="1"/>
      <c r="Q162" s="1" t="s">
        <v>855</v>
      </c>
      <c r="R162" s="1" t="s">
        <v>806</v>
      </c>
      <c r="S162" s="1" t="s">
        <v>44</v>
      </c>
      <c r="T162" s="1"/>
      <c r="U162" s="1"/>
      <c r="V162" s="1">
        <v>100</v>
      </c>
      <c r="W162" s="1" t="s">
        <v>195</v>
      </c>
    </row>
    <row r="163" spans="1:23" x14ac:dyDescent="0.25">
      <c r="A163" s="3">
        <v>524308226</v>
      </c>
      <c r="B163" s="3">
        <v>699379411</v>
      </c>
      <c r="C163" s="1" t="s">
        <v>74</v>
      </c>
      <c r="D163" s="3">
        <v>139507071</v>
      </c>
      <c r="E163" s="3">
        <v>524308226</v>
      </c>
      <c r="F163" s="1" t="s">
        <v>75</v>
      </c>
      <c r="G163" s="3">
        <v>699379411</v>
      </c>
      <c r="H163" s="1">
        <v>100</v>
      </c>
      <c r="I163" s="1" t="s">
        <v>67</v>
      </c>
      <c r="J163" s="1" t="s">
        <v>239</v>
      </c>
      <c r="K163" s="1">
        <v>0</v>
      </c>
      <c r="L163" s="1" t="s">
        <v>240</v>
      </c>
      <c r="M163" s="1" t="s">
        <v>856</v>
      </c>
      <c r="N163" s="1" t="s">
        <v>857</v>
      </c>
      <c r="O163" s="1" t="s">
        <v>858</v>
      </c>
      <c r="P163" s="1" t="s">
        <v>859</v>
      </c>
      <c r="Q163" s="1" t="s">
        <v>860</v>
      </c>
      <c r="R163" s="1" t="s">
        <v>806</v>
      </c>
      <c r="S163" s="1" t="s">
        <v>44</v>
      </c>
      <c r="T163" s="1" t="s">
        <v>856</v>
      </c>
      <c r="U163" s="3">
        <v>688409117</v>
      </c>
      <c r="V163" s="1">
        <v>100</v>
      </c>
      <c r="W163" s="1" t="s">
        <v>82</v>
      </c>
    </row>
    <row r="164" spans="1:23" x14ac:dyDescent="0.25">
      <c r="A164" s="1"/>
      <c r="B164" s="3">
        <v>680049139</v>
      </c>
      <c r="C164" s="1" t="s">
        <v>850</v>
      </c>
      <c r="D164" s="1"/>
      <c r="E164" s="1"/>
      <c r="F164" s="1" t="s">
        <v>861</v>
      </c>
      <c r="G164" s="4"/>
      <c r="H164" s="1"/>
      <c r="I164" s="1" t="s">
        <v>67</v>
      </c>
      <c r="J164" s="1" t="s">
        <v>239</v>
      </c>
      <c r="K164" s="1"/>
      <c r="L164" s="1" t="s">
        <v>240</v>
      </c>
      <c r="M164" s="1" t="s">
        <v>862</v>
      </c>
      <c r="N164" s="1" t="s">
        <v>863</v>
      </c>
      <c r="O164" s="1"/>
      <c r="P164" s="1"/>
      <c r="Q164" s="1" t="s">
        <v>790</v>
      </c>
      <c r="R164" s="1" t="s">
        <v>864</v>
      </c>
      <c r="S164" s="1" t="s">
        <v>44</v>
      </c>
      <c r="T164" s="1"/>
      <c r="U164" s="1"/>
      <c r="V164" s="1">
        <v>100</v>
      </c>
      <c r="W164" s="1" t="s">
        <v>865</v>
      </c>
    </row>
    <row r="165" spans="1:23" x14ac:dyDescent="0.25">
      <c r="A165" s="1"/>
      <c r="B165" s="3">
        <v>700000000</v>
      </c>
      <c r="C165" s="1" t="s">
        <v>844</v>
      </c>
      <c r="D165" s="1"/>
      <c r="E165" s="1"/>
      <c r="F165" s="1" t="s">
        <v>633</v>
      </c>
      <c r="G165" s="4"/>
      <c r="H165" s="1"/>
      <c r="I165" s="1" t="s">
        <v>67</v>
      </c>
      <c r="J165" s="1" t="s">
        <v>239</v>
      </c>
      <c r="K165" s="1"/>
      <c r="L165" s="1" t="s">
        <v>240</v>
      </c>
      <c r="M165" s="1" t="s">
        <v>866</v>
      </c>
      <c r="N165" s="1" t="s">
        <v>867</v>
      </c>
      <c r="O165" s="1"/>
      <c r="P165" s="1"/>
      <c r="Q165" s="1" t="s">
        <v>790</v>
      </c>
      <c r="R165" s="1" t="s">
        <v>579</v>
      </c>
      <c r="S165" s="1" t="s">
        <v>44</v>
      </c>
      <c r="T165" s="1"/>
      <c r="U165" s="1"/>
      <c r="V165" s="1">
        <v>100</v>
      </c>
      <c r="W165" s="1" t="s">
        <v>247</v>
      </c>
    </row>
    <row r="166" spans="1:23" x14ac:dyDescent="0.25">
      <c r="A166" s="3">
        <v>524489079</v>
      </c>
      <c r="B166" s="3">
        <v>700000000</v>
      </c>
      <c r="C166" s="1" t="s">
        <v>868</v>
      </c>
      <c r="D166" s="3">
        <v>149119236</v>
      </c>
      <c r="E166" s="3">
        <v>524489079</v>
      </c>
      <c r="F166" s="1" t="s">
        <v>633</v>
      </c>
      <c r="G166" s="3">
        <v>696539503</v>
      </c>
      <c r="H166" s="1">
        <v>100</v>
      </c>
      <c r="I166" s="1" t="s">
        <v>67</v>
      </c>
      <c r="J166" s="1" t="s">
        <v>239</v>
      </c>
      <c r="K166" s="1">
        <v>0</v>
      </c>
      <c r="L166" s="1" t="s">
        <v>240</v>
      </c>
      <c r="M166" s="1" t="s">
        <v>869</v>
      </c>
      <c r="N166" s="1" t="s">
        <v>870</v>
      </c>
      <c r="O166" s="1" t="s">
        <v>871</v>
      </c>
      <c r="P166" s="1" t="s">
        <v>872</v>
      </c>
      <c r="Q166" s="1" t="s">
        <v>790</v>
      </c>
      <c r="R166" s="1" t="s">
        <v>579</v>
      </c>
      <c r="S166" s="1" t="s">
        <v>44</v>
      </c>
      <c r="T166" s="1" t="s">
        <v>869</v>
      </c>
      <c r="U166" s="3">
        <v>674882421</v>
      </c>
      <c r="V166" s="1">
        <v>100</v>
      </c>
      <c r="W166" s="1" t="s">
        <v>247</v>
      </c>
    </row>
    <row r="167" spans="1:23" x14ac:dyDescent="0.25">
      <c r="A167" s="3">
        <v>510728940</v>
      </c>
      <c r="B167" s="3">
        <v>671738071</v>
      </c>
      <c r="C167" s="1" t="s">
        <v>74</v>
      </c>
      <c r="D167" s="3">
        <v>151301682</v>
      </c>
      <c r="E167" s="3">
        <v>510728940</v>
      </c>
      <c r="F167" s="1" t="s">
        <v>861</v>
      </c>
      <c r="G167" s="3">
        <v>671738071</v>
      </c>
      <c r="H167" s="1">
        <v>100</v>
      </c>
      <c r="I167" s="1" t="s">
        <v>67</v>
      </c>
      <c r="J167" s="1" t="s">
        <v>239</v>
      </c>
      <c r="K167" s="1">
        <v>0</v>
      </c>
      <c r="L167" s="1" t="s">
        <v>240</v>
      </c>
      <c r="M167" s="1" t="s">
        <v>873</v>
      </c>
      <c r="N167" s="1" t="s">
        <v>874</v>
      </c>
      <c r="O167" s="1" t="s">
        <v>875</v>
      </c>
      <c r="P167" s="1" t="s">
        <v>876</v>
      </c>
      <c r="Q167" s="1" t="s">
        <v>790</v>
      </c>
      <c r="R167" s="1" t="s">
        <v>864</v>
      </c>
      <c r="S167" s="1" t="s">
        <v>44</v>
      </c>
      <c r="T167" s="1" t="s">
        <v>873</v>
      </c>
      <c r="U167" s="3">
        <v>671599823</v>
      </c>
      <c r="V167" s="1">
        <v>100</v>
      </c>
      <c r="W167" s="1" t="s">
        <v>865</v>
      </c>
    </row>
    <row r="168" spans="1:23" x14ac:dyDescent="0.25">
      <c r="A168" s="3">
        <v>99454109</v>
      </c>
      <c r="B168" s="3">
        <v>157878250</v>
      </c>
      <c r="C168" s="1" t="s">
        <v>173</v>
      </c>
      <c r="D168" s="3">
        <v>20610161</v>
      </c>
      <c r="E168" s="3">
        <v>99454109</v>
      </c>
      <c r="F168" s="1" t="s">
        <v>89</v>
      </c>
      <c r="G168" s="3">
        <v>134206370</v>
      </c>
      <c r="H168" s="1">
        <v>100</v>
      </c>
      <c r="I168" s="1" t="s">
        <v>90</v>
      </c>
      <c r="J168" s="1" t="s">
        <v>221</v>
      </c>
      <c r="K168" s="1">
        <v>0</v>
      </c>
      <c r="L168" s="1" t="s">
        <v>222</v>
      </c>
      <c r="M168" s="1" t="s">
        <v>877</v>
      </c>
      <c r="N168" s="1" t="s">
        <v>878</v>
      </c>
      <c r="O168" s="1" t="s">
        <v>879</v>
      </c>
      <c r="P168" s="1" t="s">
        <v>235</v>
      </c>
      <c r="Q168" s="1" t="s">
        <v>784</v>
      </c>
      <c r="R168" s="1" t="s">
        <v>880</v>
      </c>
      <c r="S168" s="1" t="s">
        <v>96</v>
      </c>
      <c r="T168" s="1" t="s">
        <v>877</v>
      </c>
      <c r="U168" s="3">
        <v>120298158</v>
      </c>
      <c r="V168" s="1">
        <v>100</v>
      </c>
      <c r="W168" s="1" t="s">
        <v>881</v>
      </c>
    </row>
    <row r="169" spans="1:23" x14ac:dyDescent="0.25">
      <c r="A169" s="3">
        <v>5022705038</v>
      </c>
      <c r="B169" s="3">
        <v>5516351575</v>
      </c>
      <c r="C169" s="1" t="s">
        <v>145</v>
      </c>
      <c r="D169" s="1"/>
      <c r="E169" s="3">
        <v>5022705038</v>
      </c>
      <c r="F169" s="1" t="s">
        <v>146</v>
      </c>
      <c r="G169" s="3">
        <v>5453094075</v>
      </c>
      <c r="H169" s="1">
        <v>100</v>
      </c>
      <c r="I169" s="1" t="s">
        <v>147</v>
      </c>
      <c r="J169" s="1" t="s">
        <v>37</v>
      </c>
      <c r="K169" s="1">
        <v>0</v>
      </c>
      <c r="L169" s="1" t="s">
        <v>355</v>
      </c>
      <c r="M169" s="1" t="s">
        <v>882</v>
      </c>
      <c r="N169" s="1" t="s">
        <v>883</v>
      </c>
      <c r="O169" s="1"/>
      <c r="P169" s="1"/>
      <c r="Q169" s="1" t="s">
        <v>884</v>
      </c>
      <c r="R169" s="1" t="s">
        <v>885</v>
      </c>
      <c r="S169" s="1" t="s">
        <v>154</v>
      </c>
      <c r="T169" s="1" t="s">
        <v>882</v>
      </c>
      <c r="U169" s="3">
        <v>5022705038</v>
      </c>
      <c r="V169" s="1">
        <v>100</v>
      </c>
      <c r="W169" s="1" t="s">
        <v>886</v>
      </c>
    </row>
    <row r="170" spans="1:23" x14ac:dyDescent="0.25">
      <c r="A170" s="3">
        <v>371129614</v>
      </c>
      <c r="B170" s="3">
        <v>471874310</v>
      </c>
      <c r="C170" s="1" t="s">
        <v>173</v>
      </c>
      <c r="D170" s="3">
        <v>99913949</v>
      </c>
      <c r="E170" s="3">
        <v>371129614</v>
      </c>
      <c r="F170" s="1" t="s">
        <v>227</v>
      </c>
      <c r="G170" s="3">
        <v>473135563</v>
      </c>
      <c r="H170" s="1">
        <v>100</v>
      </c>
      <c r="I170" s="1" t="s">
        <v>90</v>
      </c>
      <c r="J170" s="1" t="s">
        <v>221</v>
      </c>
      <c r="K170" s="1">
        <v>0</v>
      </c>
      <c r="L170" s="1" t="s">
        <v>222</v>
      </c>
      <c r="M170" s="1" t="s">
        <v>887</v>
      </c>
      <c r="N170" s="1" t="s">
        <v>888</v>
      </c>
      <c r="O170" s="1" t="s">
        <v>731</v>
      </c>
      <c r="P170" s="1" t="s">
        <v>889</v>
      </c>
      <c r="Q170" s="1" t="s">
        <v>890</v>
      </c>
      <c r="R170" s="1" t="s">
        <v>891</v>
      </c>
      <c r="S170" s="1" t="s">
        <v>96</v>
      </c>
      <c r="T170" s="1" t="s">
        <v>887</v>
      </c>
      <c r="U170" s="3">
        <v>473135563</v>
      </c>
      <c r="V170" s="1">
        <v>100</v>
      </c>
      <c r="W170" s="1" t="s">
        <v>892</v>
      </c>
    </row>
    <row r="171" spans="1:23" x14ac:dyDescent="0.25">
      <c r="A171" s="3">
        <v>2246569968</v>
      </c>
      <c r="B171" s="3">
        <v>3233211000</v>
      </c>
      <c r="C171" s="1" t="s">
        <v>893</v>
      </c>
      <c r="D171" s="3">
        <v>571560446</v>
      </c>
      <c r="E171" s="3">
        <v>2246569968</v>
      </c>
      <c r="F171" s="1" t="s">
        <v>706</v>
      </c>
      <c r="G171" s="4">
        <v>-1</v>
      </c>
      <c r="H171" s="1">
        <v>100</v>
      </c>
      <c r="I171" s="1" t="s">
        <v>388</v>
      </c>
      <c r="J171" s="1" t="s">
        <v>239</v>
      </c>
      <c r="K171" s="1">
        <v>0</v>
      </c>
      <c r="L171" s="1" t="s">
        <v>240</v>
      </c>
      <c r="M171" s="1" t="s">
        <v>894</v>
      </c>
      <c r="N171" s="1" t="s">
        <v>895</v>
      </c>
      <c r="O171" s="1" t="s">
        <v>896</v>
      </c>
      <c r="P171" s="1" t="s">
        <v>897</v>
      </c>
      <c r="Q171" s="1" t="s">
        <v>898</v>
      </c>
      <c r="R171" s="1" t="s">
        <v>554</v>
      </c>
      <c r="S171" s="1" t="s">
        <v>44</v>
      </c>
      <c r="T171" s="1" t="s">
        <v>894</v>
      </c>
      <c r="U171" s="3">
        <v>2991019750</v>
      </c>
      <c r="V171" s="1">
        <v>100</v>
      </c>
      <c r="W171" s="1" t="s">
        <v>899</v>
      </c>
    </row>
    <row r="172" spans="1:23" x14ac:dyDescent="0.25">
      <c r="A172" s="3">
        <v>375529431</v>
      </c>
      <c r="B172" s="3">
        <v>560449054</v>
      </c>
      <c r="C172" s="1" t="s">
        <v>173</v>
      </c>
      <c r="D172" s="3">
        <v>169539578</v>
      </c>
      <c r="E172" s="3">
        <v>375529431</v>
      </c>
      <c r="F172" s="1" t="s">
        <v>900</v>
      </c>
      <c r="G172" s="3">
        <v>558974878</v>
      </c>
      <c r="H172" s="1">
        <v>100</v>
      </c>
      <c r="I172" s="1" t="s">
        <v>220</v>
      </c>
      <c r="J172" s="1" t="s">
        <v>221</v>
      </c>
      <c r="K172" s="1">
        <v>0</v>
      </c>
      <c r="L172" s="1" t="s">
        <v>222</v>
      </c>
      <c r="M172" s="1" t="s">
        <v>901</v>
      </c>
      <c r="N172" s="1" t="s">
        <v>902</v>
      </c>
      <c r="O172" s="1" t="s">
        <v>903</v>
      </c>
      <c r="P172" s="1" t="s">
        <v>737</v>
      </c>
      <c r="Q172" s="1" t="s">
        <v>904</v>
      </c>
      <c r="R172" s="1" t="s">
        <v>637</v>
      </c>
      <c r="S172" s="1" t="s">
        <v>96</v>
      </c>
      <c r="T172" s="1" t="s">
        <v>901</v>
      </c>
      <c r="U172" s="3">
        <v>557852399</v>
      </c>
      <c r="V172" s="1">
        <v>100</v>
      </c>
      <c r="W172" s="1" t="s">
        <v>905</v>
      </c>
    </row>
    <row r="173" spans="1:23" x14ac:dyDescent="0.25">
      <c r="A173" s="3">
        <v>87076275</v>
      </c>
      <c r="B173" s="3">
        <v>88589880</v>
      </c>
      <c r="C173" s="1" t="s">
        <v>744</v>
      </c>
      <c r="D173" s="1"/>
      <c r="E173" s="3">
        <v>87076275</v>
      </c>
      <c r="F173" s="1" t="s">
        <v>861</v>
      </c>
      <c r="G173" s="3">
        <v>88589880</v>
      </c>
      <c r="H173" s="1">
        <v>100</v>
      </c>
      <c r="I173" s="1" t="s">
        <v>67</v>
      </c>
      <c r="J173" s="1" t="s">
        <v>37</v>
      </c>
      <c r="K173" s="1">
        <v>0</v>
      </c>
      <c r="L173" s="1" t="s">
        <v>652</v>
      </c>
      <c r="M173" s="1" t="s">
        <v>906</v>
      </c>
      <c r="N173" s="1" t="s">
        <v>907</v>
      </c>
      <c r="O173" s="1" t="s">
        <v>584</v>
      </c>
      <c r="P173" s="1" t="s">
        <v>908</v>
      </c>
      <c r="Q173" s="1" t="s">
        <v>759</v>
      </c>
      <c r="R173" s="1" t="s">
        <v>112</v>
      </c>
      <c r="S173" s="1" t="s">
        <v>44</v>
      </c>
      <c r="T173" s="1" t="s">
        <v>906</v>
      </c>
      <c r="U173" s="3">
        <v>87076275</v>
      </c>
      <c r="V173" s="1">
        <v>100</v>
      </c>
      <c r="W173" s="1" t="s">
        <v>865</v>
      </c>
    </row>
    <row r="174" spans="1:23" x14ac:dyDescent="0.25">
      <c r="A174" s="3">
        <v>56221328</v>
      </c>
      <c r="B174" s="3">
        <v>74200000</v>
      </c>
      <c r="C174" s="1" t="s">
        <v>98</v>
      </c>
      <c r="D174" s="3">
        <v>13074531</v>
      </c>
      <c r="E174" s="3">
        <v>56221328</v>
      </c>
      <c r="F174" s="1"/>
      <c r="G174" s="3">
        <v>74200000</v>
      </c>
      <c r="H174" s="1">
        <v>100</v>
      </c>
      <c r="I174" s="1" t="s">
        <v>158</v>
      </c>
      <c r="J174" s="1" t="s">
        <v>37</v>
      </c>
      <c r="K174" s="1">
        <v>0</v>
      </c>
      <c r="L174" s="1" t="s">
        <v>672</v>
      </c>
      <c r="M174" s="1" t="s">
        <v>909</v>
      </c>
      <c r="N174" s="1" t="s">
        <v>910</v>
      </c>
      <c r="O174" s="1" t="s">
        <v>729</v>
      </c>
      <c r="P174" s="1" t="s">
        <v>579</v>
      </c>
      <c r="Q174" s="1" t="s">
        <v>751</v>
      </c>
      <c r="R174" s="1" t="s">
        <v>579</v>
      </c>
      <c r="S174" s="1" t="s">
        <v>107</v>
      </c>
      <c r="T174" s="1" t="s">
        <v>909</v>
      </c>
      <c r="U174" s="3">
        <v>69295859</v>
      </c>
      <c r="V174" s="1">
        <v>100</v>
      </c>
      <c r="W174" s="1" t="s">
        <v>162</v>
      </c>
    </row>
    <row r="175" spans="1:23" x14ac:dyDescent="0.25">
      <c r="A175" s="1"/>
      <c r="B175" s="3">
        <v>77269237</v>
      </c>
      <c r="C175" s="1" t="s">
        <v>850</v>
      </c>
      <c r="D175" s="1"/>
      <c r="E175" s="1"/>
      <c r="F175" s="1" t="s">
        <v>75</v>
      </c>
      <c r="G175" s="4"/>
      <c r="H175" s="1"/>
      <c r="I175" s="1" t="s">
        <v>67</v>
      </c>
      <c r="J175" s="1" t="s">
        <v>37</v>
      </c>
      <c r="K175" s="1"/>
      <c r="L175" s="1" t="s">
        <v>652</v>
      </c>
      <c r="M175" s="1" t="s">
        <v>911</v>
      </c>
      <c r="N175" s="1" t="s">
        <v>912</v>
      </c>
      <c r="O175" s="1"/>
      <c r="P175" s="1"/>
      <c r="Q175" s="1" t="s">
        <v>759</v>
      </c>
      <c r="R175" s="1" t="s">
        <v>112</v>
      </c>
      <c r="S175" s="1" t="s">
        <v>44</v>
      </c>
      <c r="T175" s="1"/>
      <c r="U175" s="1"/>
      <c r="V175" s="1">
        <v>100</v>
      </c>
      <c r="W175" s="1" t="s">
        <v>913</v>
      </c>
    </row>
    <row r="176" spans="1:23" x14ac:dyDescent="0.25">
      <c r="A176" s="1"/>
      <c r="B176" s="3">
        <v>14400000</v>
      </c>
      <c r="C176" s="1" t="s">
        <v>156</v>
      </c>
      <c r="D176" s="1"/>
      <c r="E176" s="1"/>
      <c r="F176" s="1"/>
      <c r="G176" s="4"/>
      <c r="H176" s="1"/>
      <c r="I176" s="1" t="s">
        <v>100</v>
      </c>
      <c r="J176" s="1" t="s">
        <v>37</v>
      </c>
      <c r="K176" s="1"/>
      <c r="L176" s="1" t="s">
        <v>38</v>
      </c>
      <c r="M176" s="1" t="s">
        <v>914</v>
      </c>
      <c r="N176" s="1" t="s">
        <v>915</v>
      </c>
      <c r="O176" s="1"/>
      <c r="P176" s="1"/>
      <c r="Q176" s="1" t="s">
        <v>542</v>
      </c>
      <c r="R176" s="1" t="s">
        <v>548</v>
      </c>
      <c r="S176" s="1" t="s">
        <v>107</v>
      </c>
      <c r="T176" s="1"/>
      <c r="U176" s="1"/>
      <c r="V176" s="1">
        <v>100</v>
      </c>
      <c r="W176" s="1" t="s">
        <v>916</v>
      </c>
    </row>
    <row r="177" spans="1:23" x14ac:dyDescent="0.25">
      <c r="A177" s="1"/>
      <c r="B177" s="3">
        <v>51506645</v>
      </c>
      <c r="C177" s="1" t="s">
        <v>850</v>
      </c>
      <c r="D177" s="1"/>
      <c r="E177" s="1"/>
      <c r="F177" s="1" t="s">
        <v>66</v>
      </c>
      <c r="G177" s="4"/>
      <c r="H177" s="1"/>
      <c r="I177" s="1" t="s">
        <v>67</v>
      </c>
      <c r="J177" s="1" t="s">
        <v>37</v>
      </c>
      <c r="K177" s="1"/>
      <c r="L177" s="1" t="s">
        <v>652</v>
      </c>
      <c r="M177" s="1" t="s">
        <v>917</v>
      </c>
      <c r="N177" s="1" t="s">
        <v>918</v>
      </c>
      <c r="O177" s="1"/>
      <c r="P177" s="1"/>
      <c r="Q177" s="1" t="s">
        <v>774</v>
      </c>
      <c r="R177" s="1" t="s">
        <v>112</v>
      </c>
      <c r="S177" s="1" t="s">
        <v>44</v>
      </c>
      <c r="T177" s="1"/>
      <c r="U177" s="1"/>
      <c r="V177" s="1">
        <v>100</v>
      </c>
      <c r="W177" s="1" t="s">
        <v>67</v>
      </c>
    </row>
    <row r="178" spans="1:23" x14ac:dyDescent="0.25">
      <c r="A178" s="1"/>
      <c r="B178" s="3">
        <v>98286391</v>
      </c>
      <c r="C178" s="1" t="s">
        <v>919</v>
      </c>
      <c r="D178" s="1"/>
      <c r="E178" s="1"/>
      <c r="F178" s="1" t="s">
        <v>836</v>
      </c>
      <c r="G178" s="4"/>
      <c r="H178" s="1"/>
      <c r="I178" s="1" t="s">
        <v>67</v>
      </c>
      <c r="J178" s="1" t="s">
        <v>37</v>
      </c>
      <c r="K178" s="1"/>
      <c r="L178" s="1" t="s">
        <v>652</v>
      </c>
      <c r="M178" s="1" t="s">
        <v>920</v>
      </c>
      <c r="N178" s="1" t="s">
        <v>921</v>
      </c>
      <c r="O178" s="1"/>
      <c r="P178" s="1"/>
      <c r="Q178" s="1" t="s">
        <v>774</v>
      </c>
      <c r="R178" s="1" t="s">
        <v>112</v>
      </c>
      <c r="S178" s="1" t="s">
        <v>44</v>
      </c>
      <c r="T178" s="1"/>
      <c r="U178" s="1"/>
      <c r="V178" s="1">
        <v>100</v>
      </c>
      <c r="W178" s="1" t="s">
        <v>841</v>
      </c>
    </row>
    <row r="179" spans="1:23" x14ac:dyDescent="0.25">
      <c r="A179" s="3">
        <v>27739308</v>
      </c>
      <c r="B179" s="3">
        <v>33002469</v>
      </c>
      <c r="C179" s="1" t="s">
        <v>98</v>
      </c>
      <c r="D179" s="1"/>
      <c r="E179" s="3">
        <v>27739308</v>
      </c>
      <c r="F179" s="1" t="s">
        <v>922</v>
      </c>
      <c r="G179" s="3">
        <v>27739308</v>
      </c>
      <c r="H179" s="1">
        <v>100</v>
      </c>
      <c r="I179" s="1" t="s">
        <v>100</v>
      </c>
      <c r="J179" s="1" t="s">
        <v>37</v>
      </c>
      <c r="K179" s="1">
        <v>0</v>
      </c>
      <c r="L179" s="1" t="s">
        <v>652</v>
      </c>
      <c r="M179" s="1" t="s">
        <v>923</v>
      </c>
      <c r="N179" s="1" t="s">
        <v>924</v>
      </c>
      <c r="O179" s="1" t="s">
        <v>925</v>
      </c>
      <c r="P179" s="1" t="s">
        <v>926</v>
      </c>
      <c r="Q179" s="1" t="s">
        <v>704</v>
      </c>
      <c r="R179" s="1" t="s">
        <v>802</v>
      </c>
      <c r="S179" s="1" t="s">
        <v>107</v>
      </c>
      <c r="T179" s="1" t="s">
        <v>923</v>
      </c>
      <c r="U179" s="3">
        <v>27739308</v>
      </c>
      <c r="V179" s="1">
        <v>100</v>
      </c>
      <c r="W179" s="1" t="s">
        <v>927</v>
      </c>
    </row>
    <row r="180" spans="1:23" x14ac:dyDescent="0.25">
      <c r="A180" s="3">
        <v>445142081</v>
      </c>
      <c r="B180" s="3">
        <v>444800000</v>
      </c>
      <c r="C180" s="1" t="s">
        <v>353</v>
      </c>
      <c r="D180" s="3">
        <v>4150000</v>
      </c>
      <c r="E180" s="3">
        <v>445142081</v>
      </c>
      <c r="F180" s="1" t="s">
        <v>387</v>
      </c>
      <c r="G180" s="3">
        <v>449600448</v>
      </c>
      <c r="H180" s="1">
        <v>100</v>
      </c>
      <c r="I180" s="1" t="s">
        <v>388</v>
      </c>
      <c r="J180" s="1" t="s">
        <v>37</v>
      </c>
      <c r="K180" s="1">
        <v>0</v>
      </c>
      <c r="L180" s="1" t="s">
        <v>38</v>
      </c>
      <c r="M180" s="1" t="s">
        <v>928</v>
      </c>
      <c r="N180" s="1" t="s">
        <v>929</v>
      </c>
      <c r="O180" s="1"/>
      <c r="P180" s="1"/>
      <c r="Q180" s="1" t="s">
        <v>930</v>
      </c>
      <c r="R180" s="1" t="s">
        <v>931</v>
      </c>
      <c r="S180" s="1" t="s">
        <v>44</v>
      </c>
      <c r="T180" s="1" t="s">
        <v>928</v>
      </c>
      <c r="U180" s="3">
        <v>449292081</v>
      </c>
      <c r="V180" s="1">
        <v>100</v>
      </c>
      <c r="W180" s="1" t="s">
        <v>932</v>
      </c>
    </row>
    <row r="181" spans="1:23" x14ac:dyDescent="0.25">
      <c r="A181" s="3">
        <v>154725050</v>
      </c>
      <c r="B181" s="3">
        <v>221545077</v>
      </c>
      <c r="C181" s="1" t="s">
        <v>109</v>
      </c>
      <c r="D181" s="3">
        <v>35124821</v>
      </c>
      <c r="E181" s="3">
        <v>154725050</v>
      </c>
      <c r="F181" s="1"/>
      <c r="G181" s="3">
        <v>190359201</v>
      </c>
      <c r="H181" s="1">
        <v>100</v>
      </c>
      <c r="I181" s="1" t="s">
        <v>48</v>
      </c>
      <c r="J181" s="1" t="s">
        <v>37</v>
      </c>
      <c r="K181" s="1">
        <v>0</v>
      </c>
      <c r="L181" s="1" t="s">
        <v>672</v>
      </c>
      <c r="M181" s="1" t="s">
        <v>933</v>
      </c>
      <c r="N181" s="1" t="s">
        <v>934</v>
      </c>
      <c r="O181" s="1" t="s">
        <v>935</v>
      </c>
      <c r="P181" s="1" t="s">
        <v>675</v>
      </c>
      <c r="Q181" s="1" t="s">
        <v>936</v>
      </c>
      <c r="R181" s="1" t="s">
        <v>937</v>
      </c>
      <c r="S181" s="1" t="s">
        <v>32</v>
      </c>
      <c r="T181" s="1" t="s">
        <v>933</v>
      </c>
      <c r="U181" s="3">
        <v>189849871</v>
      </c>
      <c r="V181" s="1">
        <v>100</v>
      </c>
      <c r="W181" s="1" t="s">
        <v>53</v>
      </c>
    </row>
    <row r="182" spans="1:23" x14ac:dyDescent="0.25">
      <c r="A182" s="1"/>
      <c r="B182" s="3">
        <v>17720930</v>
      </c>
      <c r="C182" s="1" t="s">
        <v>270</v>
      </c>
      <c r="D182" s="1"/>
      <c r="E182" s="1"/>
      <c r="F182" s="1" t="s">
        <v>938</v>
      </c>
      <c r="G182" s="4"/>
      <c r="H182" s="1"/>
      <c r="I182" s="1" t="s">
        <v>272</v>
      </c>
      <c r="J182" s="1" t="s">
        <v>376</v>
      </c>
      <c r="K182" s="1"/>
      <c r="L182" s="1" t="s">
        <v>181</v>
      </c>
      <c r="M182" s="1" t="s">
        <v>939</v>
      </c>
      <c r="N182" s="1" t="s">
        <v>940</v>
      </c>
      <c r="O182" s="1"/>
      <c r="P182" s="1"/>
      <c r="Q182" s="1" t="s">
        <v>748</v>
      </c>
      <c r="R182" s="1" t="s">
        <v>489</v>
      </c>
      <c r="S182" s="1" t="s">
        <v>107</v>
      </c>
      <c r="T182" s="1"/>
      <c r="U182" s="1"/>
      <c r="V182" s="1">
        <v>85</v>
      </c>
      <c r="W182" s="1" t="s">
        <v>941</v>
      </c>
    </row>
    <row r="183" spans="1:23" x14ac:dyDescent="0.25">
      <c r="A183" s="3">
        <v>5562500</v>
      </c>
      <c r="B183" s="3">
        <v>5751291</v>
      </c>
      <c r="C183" s="1" t="s">
        <v>98</v>
      </c>
      <c r="D183" s="1"/>
      <c r="E183" s="3">
        <v>5562500</v>
      </c>
      <c r="F183" s="1" t="s">
        <v>942</v>
      </c>
      <c r="G183" s="3">
        <v>5751291</v>
      </c>
      <c r="H183" s="1">
        <v>100</v>
      </c>
      <c r="I183" s="1" t="s">
        <v>100</v>
      </c>
      <c r="J183" s="1" t="s">
        <v>37</v>
      </c>
      <c r="K183" s="1">
        <v>0</v>
      </c>
      <c r="L183" s="1" t="s">
        <v>652</v>
      </c>
      <c r="M183" s="1" t="s">
        <v>943</v>
      </c>
      <c r="N183" s="1" t="s">
        <v>944</v>
      </c>
      <c r="O183" s="1" t="s">
        <v>945</v>
      </c>
      <c r="P183" s="1" t="s">
        <v>946</v>
      </c>
      <c r="Q183" s="1" t="s">
        <v>748</v>
      </c>
      <c r="R183" s="1" t="s">
        <v>947</v>
      </c>
      <c r="S183" s="1" t="s">
        <v>107</v>
      </c>
      <c r="T183" s="1" t="s">
        <v>943</v>
      </c>
      <c r="U183" s="3">
        <v>5562500</v>
      </c>
      <c r="V183" s="1">
        <v>100</v>
      </c>
      <c r="W183" s="1" t="s">
        <v>948</v>
      </c>
    </row>
    <row r="184" spans="1:23" x14ac:dyDescent="0.25">
      <c r="A184" s="3">
        <v>122817971</v>
      </c>
      <c r="B184" s="3">
        <v>141804566</v>
      </c>
      <c r="C184" s="1" t="s">
        <v>54</v>
      </c>
      <c r="D184" s="3">
        <v>12500126</v>
      </c>
      <c r="E184" s="3">
        <v>122817971</v>
      </c>
      <c r="F184" s="1"/>
      <c r="G184" s="3">
        <v>141804566</v>
      </c>
      <c r="H184" s="1">
        <v>100</v>
      </c>
      <c r="I184" s="1" t="s">
        <v>254</v>
      </c>
      <c r="J184" s="1" t="s">
        <v>37</v>
      </c>
      <c r="K184" s="1">
        <v>0</v>
      </c>
      <c r="L184" s="1" t="s">
        <v>672</v>
      </c>
      <c r="M184" s="1" t="s">
        <v>949</v>
      </c>
      <c r="N184" s="1" t="s">
        <v>950</v>
      </c>
      <c r="O184" s="1"/>
      <c r="P184" s="1"/>
      <c r="Q184" s="1" t="s">
        <v>584</v>
      </c>
      <c r="R184" s="1" t="s">
        <v>487</v>
      </c>
      <c r="S184" s="1" t="s">
        <v>63</v>
      </c>
      <c r="T184" s="1" t="s">
        <v>949</v>
      </c>
      <c r="U184" s="3">
        <v>135318097</v>
      </c>
      <c r="V184" s="1">
        <v>100</v>
      </c>
      <c r="W184" s="1" t="s">
        <v>951</v>
      </c>
    </row>
    <row r="185" spans="1:23" x14ac:dyDescent="0.25">
      <c r="A185" s="3">
        <v>9125000</v>
      </c>
      <c r="B185" s="3">
        <v>9416510</v>
      </c>
      <c r="C185" s="1" t="s">
        <v>98</v>
      </c>
      <c r="D185" s="1"/>
      <c r="E185" s="3">
        <v>9125000</v>
      </c>
      <c r="F185" s="1" t="s">
        <v>694</v>
      </c>
      <c r="G185" s="3">
        <v>9416510</v>
      </c>
      <c r="H185" s="1">
        <v>100</v>
      </c>
      <c r="I185" s="1" t="s">
        <v>498</v>
      </c>
      <c r="J185" s="1" t="s">
        <v>37</v>
      </c>
      <c r="K185" s="1">
        <v>0</v>
      </c>
      <c r="L185" s="1" t="s">
        <v>652</v>
      </c>
      <c r="M185" s="1" t="s">
        <v>952</v>
      </c>
      <c r="N185" s="1" t="s">
        <v>953</v>
      </c>
      <c r="O185" s="1" t="s">
        <v>70</v>
      </c>
      <c r="P185" s="1" t="s">
        <v>802</v>
      </c>
      <c r="Q185" s="1" t="s">
        <v>748</v>
      </c>
      <c r="R185" s="1" t="s">
        <v>947</v>
      </c>
      <c r="S185" s="1" t="s">
        <v>154</v>
      </c>
      <c r="T185" s="1" t="s">
        <v>952</v>
      </c>
      <c r="U185" s="3">
        <v>9125000</v>
      </c>
      <c r="V185" s="1">
        <v>100</v>
      </c>
      <c r="W185" s="1" t="s">
        <v>756</v>
      </c>
    </row>
    <row r="186" spans="1:23" x14ac:dyDescent="0.25">
      <c r="A186" s="3">
        <v>1936870220</v>
      </c>
      <c r="B186" s="3">
        <v>2394600322</v>
      </c>
      <c r="C186" s="1" t="s">
        <v>65</v>
      </c>
      <c r="D186" s="3">
        <v>519360001</v>
      </c>
      <c r="E186" s="3">
        <v>1936870220</v>
      </c>
      <c r="F186" s="1" t="s">
        <v>83</v>
      </c>
      <c r="G186" s="3">
        <v>2765186737</v>
      </c>
      <c r="H186" s="1">
        <v>100</v>
      </c>
      <c r="I186" s="1" t="s">
        <v>25</v>
      </c>
      <c r="J186" s="1" t="s">
        <v>37</v>
      </c>
      <c r="K186" s="1">
        <v>0</v>
      </c>
      <c r="L186" s="1" t="s">
        <v>355</v>
      </c>
      <c r="M186" s="1" t="s">
        <v>954</v>
      </c>
      <c r="N186" s="1" t="s">
        <v>955</v>
      </c>
      <c r="O186" s="1"/>
      <c r="P186" s="1" t="s">
        <v>112</v>
      </c>
      <c r="Q186" s="1" t="s">
        <v>362</v>
      </c>
      <c r="R186" s="1" t="s">
        <v>767</v>
      </c>
      <c r="S186" s="1" t="s">
        <v>32</v>
      </c>
      <c r="T186" s="1" t="s">
        <v>954</v>
      </c>
      <c r="U186" s="3">
        <v>2765186737</v>
      </c>
      <c r="V186" s="1">
        <v>100</v>
      </c>
      <c r="W186" s="1" t="s">
        <v>189</v>
      </c>
    </row>
    <row r="187" spans="1:23" x14ac:dyDescent="0.25">
      <c r="A187" s="3">
        <v>1189854655</v>
      </c>
      <c r="B187" s="3">
        <v>1342570302</v>
      </c>
      <c r="C187" s="1" t="s">
        <v>74</v>
      </c>
      <c r="D187" s="3">
        <v>263943791</v>
      </c>
      <c r="E187" s="3">
        <v>1189854655</v>
      </c>
      <c r="F187" s="1" t="s">
        <v>75</v>
      </c>
      <c r="G187" s="3">
        <v>1455691990</v>
      </c>
      <c r="H187" s="1">
        <v>100</v>
      </c>
      <c r="I187" s="1" t="s">
        <v>67</v>
      </c>
      <c r="J187" s="1" t="s">
        <v>37</v>
      </c>
      <c r="K187" s="1">
        <v>0</v>
      </c>
      <c r="L187" s="1" t="s">
        <v>355</v>
      </c>
      <c r="M187" s="1" t="s">
        <v>956</v>
      </c>
      <c r="N187" s="1" t="s">
        <v>577</v>
      </c>
      <c r="O187" s="1"/>
      <c r="P187" s="1" t="s">
        <v>957</v>
      </c>
      <c r="Q187" s="1" t="s">
        <v>669</v>
      </c>
      <c r="R187" s="1" t="s">
        <v>855</v>
      </c>
      <c r="S187" s="1" t="s">
        <v>44</v>
      </c>
      <c r="T187" s="1" t="s">
        <v>956</v>
      </c>
      <c r="U187" s="3">
        <v>1258746990</v>
      </c>
      <c r="V187" s="1">
        <v>100</v>
      </c>
      <c r="W187" s="1" t="s">
        <v>82</v>
      </c>
    </row>
    <row r="188" spans="1:23" x14ac:dyDescent="0.25">
      <c r="A188" s="3">
        <v>2589706048</v>
      </c>
      <c r="B188" s="3">
        <v>3314664614</v>
      </c>
      <c r="C188" s="1" t="s">
        <v>65</v>
      </c>
      <c r="D188" s="3">
        <v>652784632</v>
      </c>
      <c r="E188" s="3">
        <v>2589706048</v>
      </c>
      <c r="F188" s="1" t="s">
        <v>24</v>
      </c>
      <c r="G188" s="3">
        <v>3322514684</v>
      </c>
      <c r="H188" s="1">
        <v>100</v>
      </c>
      <c r="I188" s="1" t="s">
        <v>25</v>
      </c>
      <c r="J188" s="1" t="s">
        <v>37</v>
      </c>
      <c r="K188" s="1">
        <v>0</v>
      </c>
      <c r="L188" s="1" t="s">
        <v>355</v>
      </c>
      <c r="M188" s="1" t="s">
        <v>958</v>
      </c>
      <c r="N188" s="1" t="s">
        <v>959</v>
      </c>
      <c r="O188" s="1"/>
      <c r="P188" s="1"/>
      <c r="Q188" s="1" t="s">
        <v>960</v>
      </c>
      <c r="R188" s="1" t="s">
        <v>961</v>
      </c>
      <c r="S188" s="1" t="s">
        <v>32</v>
      </c>
      <c r="T188" s="1" t="s">
        <v>958</v>
      </c>
      <c r="U188" s="3">
        <v>3242490680</v>
      </c>
      <c r="V188" s="1">
        <v>100</v>
      </c>
      <c r="W188" s="1" t="s">
        <v>218</v>
      </c>
    </row>
    <row r="189" spans="1:23" x14ac:dyDescent="0.25">
      <c r="A189" s="3">
        <v>4729011455</v>
      </c>
      <c r="B189" s="3">
        <v>6306025943</v>
      </c>
      <c r="C189" s="1" t="s">
        <v>98</v>
      </c>
      <c r="D189" s="3">
        <v>1995634954</v>
      </c>
      <c r="E189" s="3">
        <v>4729011455</v>
      </c>
      <c r="F189" s="1" t="s">
        <v>99</v>
      </c>
      <c r="G189" s="3">
        <v>6773232107</v>
      </c>
      <c r="H189" s="1">
        <v>100</v>
      </c>
      <c r="I189" s="1" t="s">
        <v>100</v>
      </c>
      <c r="J189" s="1" t="s">
        <v>37</v>
      </c>
      <c r="K189" s="1">
        <v>0</v>
      </c>
      <c r="L189" s="1" t="s">
        <v>355</v>
      </c>
      <c r="M189" s="1" t="s">
        <v>962</v>
      </c>
      <c r="N189" s="1" t="s">
        <v>963</v>
      </c>
      <c r="O189" s="1"/>
      <c r="P189" s="1"/>
      <c r="Q189" s="1" t="s">
        <v>362</v>
      </c>
      <c r="R189" s="1" t="s">
        <v>964</v>
      </c>
      <c r="S189" s="1" t="s">
        <v>107</v>
      </c>
      <c r="T189" s="1" t="s">
        <v>962</v>
      </c>
      <c r="U189" s="3">
        <v>6773232107</v>
      </c>
      <c r="V189" s="1">
        <v>100</v>
      </c>
      <c r="W189" s="1" t="s">
        <v>108</v>
      </c>
    </row>
    <row r="190" spans="1:23" x14ac:dyDescent="0.25">
      <c r="A190" s="3">
        <v>4907521676</v>
      </c>
      <c r="B190" s="3">
        <v>6255574070</v>
      </c>
      <c r="C190" s="1" t="s">
        <v>98</v>
      </c>
      <c r="D190" s="3">
        <v>1287374906</v>
      </c>
      <c r="E190" s="3">
        <v>4907521676</v>
      </c>
      <c r="F190" s="1" t="s">
        <v>99</v>
      </c>
      <c r="G190" s="3">
        <v>6255574070</v>
      </c>
      <c r="H190" s="1">
        <v>100</v>
      </c>
      <c r="I190" s="1" t="s">
        <v>100</v>
      </c>
      <c r="J190" s="1" t="s">
        <v>37</v>
      </c>
      <c r="K190" s="1">
        <v>0</v>
      </c>
      <c r="L190" s="1" t="s">
        <v>355</v>
      </c>
      <c r="M190" s="1" t="s">
        <v>965</v>
      </c>
      <c r="N190" s="1" t="s">
        <v>966</v>
      </c>
      <c r="O190" s="1"/>
      <c r="P190" s="1"/>
      <c r="Q190" s="1" t="s">
        <v>358</v>
      </c>
      <c r="R190" s="1" t="s">
        <v>964</v>
      </c>
      <c r="S190" s="1" t="s">
        <v>107</v>
      </c>
      <c r="T190" s="1" t="s">
        <v>965</v>
      </c>
      <c r="U190" s="3">
        <v>6229639920</v>
      </c>
      <c r="V190" s="1">
        <v>100</v>
      </c>
      <c r="W190" s="1" t="s">
        <v>108</v>
      </c>
    </row>
    <row r="191" spans="1:23" x14ac:dyDescent="0.25">
      <c r="A191" s="3">
        <v>14123571</v>
      </c>
      <c r="B191" s="3">
        <v>17700000</v>
      </c>
      <c r="C191" s="1" t="s">
        <v>374</v>
      </c>
      <c r="D191" s="3">
        <v>700091</v>
      </c>
      <c r="E191" s="3">
        <v>14123571</v>
      </c>
      <c r="F191" s="1"/>
      <c r="G191" s="3">
        <v>14823662</v>
      </c>
      <c r="H191" s="1">
        <v>100</v>
      </c>
      <c r="I191" s="1" t="s">
        <v>158</v>
      </c>
      <c r="J191" s="1" t="s">
        <v>37</v>
      </c>
      <c r="K191" s="1">
        <v>0</v>
      </c>
      <c r="L191" s="1" t="s">
        <v>38</v>
      </c>
      <c r="M191" s="1" t="s">
        <v>967</v>
      </c>
      <c r="N191" s="1" t="s">
        <v>968</v>
      </c>
      <c r="O191" s="1" t="s">
        <v>969</v>
      </c>
      <c r="P191" s="1" t="s">
        <v>970</v>
      </c>
      <c r="Q191" s="1" t="s">
        <v>833</v>
      </c>
      <c r="R191" s="1" t="s">
        <v>112</v>
      </c>
      <c r="S191" s="1" t="s">
        <v>107</v>
      </c>
      <c r="T191" s="1" t="s">
        <v>967</v>
      </c>
      <c r="U191" s="3">
        <v>14823662</v>
      </c>
      <c r="V191" s="1">
        <v>100</v>
      </c>
      <c r="W191" s="1" t="s">
        <v>971</v>
      </c>
    </row>
    <row r="192" spans="1:23" x14ac:dyDescent="0.25">
      <c r="A192" s="1"/>
      <c r="B192" s="3">
        <v>3580000</v>
      </c>
      <c r="C192" s="1" t="s">
        <v>270</v>
      </c>
      <c r="D192" s="1"/>
      <c r="E192" s="1"/>
      <c r="F192" s="1"/>
      <c r="G192" s="4"/>
      <c r="H192" s="1"/>
      <c r="I192" s="1" t="s">
        <v>272</v>
      </c>
      <c r="J192" s="1" t="s">
        <v>37</v>
      </c>
      <c r="K192" s="1"/>
      <c r="L192" s="1" t="s">
        <v>38</v>
      </c>
      <c r="M192" s="1" t="s">
        <v>972</v>
      </c>
      <c r="N192" s="1" t="s">
        <v>973</v>
      </c>
      <c r="O192" s="1"/>
      <c r="P192" s="1"/>
      <c r="Q192" s="1" t="s">
        <v>488</v>
      </c>
      <c r="R192" s="1" t="s">
        <v>974</v>
      </c>
      <c r="S192" s="1" t="s">
        <v>107</v>
      </c>
      <c r="T192" s="1"/>
      <c r="U192" s="1"/>
      <c r="V192" s="1">
        <v>100</v>
      </c>
      <c r="W192" s="1" t="s">
        <v>975</v>
      </c>
    </row>
    <row r="193" spans="1:23" x14ac:dyDescent="0.25">
      <c r="A193" s="1"/>
      <c r="B193" s="3">
        <v>1409480000</v>
      </c>
      <c r="C193" s="1" t="s">
        <v>156</v>
      </c>
      <c r="D193" s="1"/>
      <c r="E193" s="1"/>
      <c r="F193" s="1"/>
      <c r="G193" s="4"/>
      <c r="H193" s="1"/>
      <c r="I193" s="1"/>
      <c r="J193" s="1" t="s">
        <v>665</v>
      </c>
      <c r="K193" s="1"/>
      <c r="L193" s="1" t="s">
        <v>666</v>
      </c>
      <c r="M193" s="1" t="s">
        <v>976</v>
      </c>
      <c r="N193" s="1" t="s">
        <v>668</v>
      </c>
      <c r="O193" s="1"/>
      <c r="P193" s="1"/>
      <c r="Q193" s="1" t="s">
        <v>977</v>
      </c>
      <c r="R193" s="1" t="s">
        <v>670</v>
      </c>
      <c r="S193" s="1"/>
      <c r="T193" s="1"/>
      <c r="U193" s="1"/>
      <c r="V193" s="1">
        <v>100</v>
      </c>
      <c r="W193" s="1"/>
    </row>
    <row r="194" spans="1:23" x14ac:dyDescent="0.25">
      <c r="A194" s="3">
        <v>547363594</v>
      </c>
      <c r="B194" s="3">
        <v>600000000</v>
      </c>
      <c r="C194" s="1" t="s">
        <v>353</v>
      </c>
      <c r="D194" s="3">
        <v>6125000</v>
      </c>
      <c r="E194" s="3">
        <v>547363594</v>
      </c>
      <c r="F194" s="1"/>
      <c r="G194" s="3">
        <v>558000000</v>
      </c>
      <c r="H194" s="1">
        <v>100</v>
      </c>
      <c r="I194" s="1" t="s">
        <v>442</v>
      </c>
      <c r="J194" s="1" t="s">
        <v>37</v>
      </c>
      <c r="K194" s="1">
        <v>0</v>
      </c>
      <c r="L194" s="1" t="s">
        <v>355</v>
      </c>
      <c r="M194" s="1" t="s">
        <v>978</v>
      </c>
      <c r="N194" s="1" t="s">
        <v>979</v>
      </c>
      <c r="O194" s="1" t="s">
        <v>980</v>
      </c>
      <c r="P194" s="1" t="s">
        <v>825</v>
      </c>
      <c r="Q194" s="1" t="s">
        <v>797</v>
      </c>
      <c r="R194" s="1" t="s">
        <v>981</v>
      </c>
      <c r="S194" s="1" t="s">
        <v>126</v>
      </c>
      <c r="T194" s="1" t="s">
        <v>978</v>
      </c>
      <c r="U194" s="3">
        <v>553327381</v>
      </c>
      <c r="V194" s="1">
        <v>100</v>
      </c>
      <c r="W194" s="1" t="s">
        <v>442</v>
      </c>
    </row>
    <row r="195" spans="1:23" x14ac:dyDescent="0.25">
      <c r="A195" s="3">
        <v>2767303918</v>
      </c>
      <c r="B195" s="3">
        <v>2239209158</v>
      </c>
      <c r="C195" s="1" t="s">
        <v>353</v>
      </c>
      <c r="D195" s="3">
        <v>15000000</v>
      </c>
      <c r="E195" s="3">
        <v>2767303918</v>
      </c>
      <c r="F195" s="1"/>
      <c r="G195" s="3">
        <v>2886000000</v>
      </c>
      <c r="H195" s="1">
        <v>100</v>
      </c>
      <c r="I195" s="1" t="s">
        <v>442</v>
      </c>
      <c r="J195" s="1" t="s">
        <v>37</v>
      </c>
      <c r="K195" s="1">
        <v>0</v>
      </c>
      <c r="L195" s="1" t="s">
        <v>355</v>
      </c>
      <c r="M195" s="1" t="s">
        <v>982</v>
      </c>
      <c r="N195" s="1" t="s">
        <v>983</v>
      </c>
      <c r="O195" s="1"/>
      <c r="P195" s="1" t="s">
        <v>984</v>
      </c>
      <c r="Q195" s="1" t="s">
        <v>578</v>
      </c>
      <c r="R195" s="1" t="s">
        <v>981</v>
      </c>
      <c r="S195" s="1" t="s">
        <v>126</v>
      </c>
      <c r="T195" s="1" t="s">
        <v>982</v>
      </c>
      <c r="U195" s="3">
        <v>2883905000</v>
      </c>
      <c r="V195" s="1">
        <v>100</v>
      </c>
      <c r="W195" s="1" t="s">
        <v>442</v>
      </c>
    </row>
    <row r="196" spans="1:23" x14ac:dyDescent="0.25">
      <c r="A196" s="3">
        <v>4444646530</v>
      </c>
      <c r="B196" s="3">
        <v>6609167000</v>
      </c>
      <c r="C196" s="1" t="s">
        <v>65</v>
      </c>
      <c r="D196" s="3">
        <v>766506084</v>
      </c>
      <c r="E196" s="3">
        <v>4444646530</v>
      </c>
      <c r="F196" s="1" t="s">
        <v>258</v>
      </c>
      <c r="G196" s="3">
        <v>7608421316</v>
      </c>
      <c r="H196" s="1">
        <v>100</v>
      </c>
      <c r="I196" s="1" t="s">
        <v>56</v>
      </c>
      <c r="J196" s="1" t="s">
        <v>37</v>
      </c>
      <c r="K196" s="1">
        <v>0</v>
      </c>
      <c r="L196" s="1" t="s">
        <v>355</v>
      </c>
      <c r="M196" s="1" t="s">
        <v>985</v>
      </c>
      <c r="N196" s="1" t="s">
        <v>986</v>
      </c>
      <c r="O196" s="1"/>
      <c r="P196" s="1"/>
      <c r="Q196" s="1" t="s">
        <v>977</v>
      </c>
      <c r="R196" s="1" t="s">
        <v>802</v>
      </c>
      <c r="S196" s="1" t="s">
        <v>63</v>
      </c>
      <c r="T196" s="1" t="s">
        <v>985</v>
      </c>
      <c r="U196" s="3">
        <v>5310267377</v>
      </c>
      <c r="V196" s="1">
        <v>100</v>
      </c>
      <c r="W196" s="1" t="s">
        <v>263</v>
      </c>
    </row>
    <row r="197" spans="1:23" x14ac:dyDescent="0.25">
      <c r="A197" s="3">
        <v>43065538</v>
      </c>
      <c r="B197" s="3">
        <v>42471981</v>
      </c>
      <c r="C197" s="1" t="s">
        <v>173</v>
      </c>
      <c r="D197" s="1"/>
      <c r="E197" s="3">
        <v>43065538</v>
      </c>
      <c r="F197" s="1" t="s">
        <v>476</v>
      </c>
      <c r="G197" s="3">
        <v>43065538</v>
      </c>
      <c r="H197" s="1">
        <v>100</v>
      </c>
      <c r="I197" s="1" t="s">
        <v>90</v>
      </c>
      <c r="J197" s="1" t="s">
        <v>37</v>
      </c>
      <c r="K197" s="1">
        <v>0</v>
      </c>
      <c r="L197" s="1" t="s">
        <v>683</v>
      </c>
      <c r="M197" s="1" t="s">
        <v>987</v>
      </c>
      <c r="N197" s="1" t="s">
        <v>988</v>
      </c>
      <c r="O197" s="1" t="s">
        <v>779</v>
      </c>
      <c r="P197" s="1" t="s">
        <v>989</v>
      </c>
      <c r="Q197" s="1" t="s">
        <v>990</v>
      </c>
      <c r="R197" s="1" t="s">
        <v>547</v>
      </c>
      <c r="S197" s="1" t="s">
        <v>96</v>
      </c>
      <c r="T197" s="1" t="s">
        <v>987</v>
      </c>
      <c r="U197" s="3">
        <v>43065538</v>
      </c>
      <c r="V197" s="1">
        <v>100</v>
      </c>
      <c r="W197" s="1" t="s">
        <v>481</v>
      </c>
    </row>
    <row r="198" spans="1:23" x14ac:dyDescent="0.25">
      <c r="A198" s="3">
        <v>2690136771</v>
      </c>
      <c r="B198" s="3">
        <v>3613380960</v>
      </c>
      <c r="C198" s="1" t="s">
        <v>109</v>
      </c>
      <c r="D198" s="3">
        <v>1938404932</v>
      </c>
      <c r="E198" s="3">
        <v>2690136771</v>
      </c>
      <c r="F198" s="1" t="s">
        <v>47</v>
      </c>
      <c r="G198" s="3">
        <v>4640230045</v>
      </c>
      <c r="H198" s="1">
        <v>100</v>
      </c>
      <c r="I198" s="1" t="s">
        <v>48</v>
      </c>
      <c r="J198" s="1" t="s">
        <v>37</v>
      </c>
      <c r="K198" s="1">
        <v>0</v>
      </c>
      <c r="L198" s="1" t="s">
        <v>355</v>
      </c>
      <c r="M198" s="1" t="s">
        <v>991</v>
      </c>
      <c r="N198" s="1" t="s">
        <v>992</v>
      </c>
      <c r="O198" s="1"/>
      <c r="P198" s="1"/>
      <c r="Q198" s="1" t="s">
        <v>993</v>
      </c>
      <c r="R198" s="1" t="s">
        <v>112</v>
      </c>
      <c r="S198" s="1" t="s">
        <v>32</v>
      </c>
      <c r="T198" s="1" t="s">
        <v>991</v>
      </c>
      <c r="U198" s="3">
        <v>4640230045</v>
      </c>
      <c r="V198" s="1">
        <v>100</v>
      </c>
      <c r="W198" s="1" t="s">
        <v>53</v>
      </c>
    </row>
    <row r="199" spans="1:23" x14ac:dyDescent="0.25">
      <c r="A199" s="3">
        <v>3940733552</v>
      </c>
      <c r="B199" s="3">
        <v>7077915194</v>
      </c>
      <c r="C199" s="1" t="s">
        <v>994</v>
      </c>
      <c r="D199" s="3">
        <v>3154342072</v>
      </c>
      <c r="E199" s="3">
        <v>3940733552</v>
      </c>
      <c r="F199" s="1" t="s">
        <v>995</v>
      </c>
      <c r="G199" s="3">
        <v>7182377859</v>
      </c>
      <c r="H199" s="1">
        <v>100</v>
      </c>
      <c r="I199" s="1" t="s">
        <v>498</v>
      </c>
      <c r="J199" s="1" t="s">
        <v>37</v>
      </c>
      <c r="K199" s="1">
        <v>0</v>
      </c>
      <c r="L199" s="1" t="s">
        <v>355</v>
      </c>
      <c r="M199" s="1" t="s">
        <v>996</v>
      </c>
      <c r="N199" s="1" t="s">
        <v>997</v>
      </c>
      <c r="O199" s="1"/>
      <c r="P199" s="1" t="s">
        <v>810</v>
      </c>
      <c r="Q199" s="1" t="s">
        <v>718</v>
      </c>
      <c r="R199" s="1" t="s">
        <v>964</v>
      </c>
      <c r="S199" s="1" t="s">
        <v>154</v>
      </c>
      <c r="T199" s="1" t="s">
        <v>996</v>
      </c>
      <c r="U199" s="3">
        <v>7182377859</v>
      </c>
      <c r="V199" s="1">
        <v>100</v>
      </c>
      <c r="W199" s="1" t="s">
        <v>395</v>
      </c>
    </row>
    <row r="200" spans="1:23" x14ac:dyDescent="0.25">
      <c r="A200" s="3">
        <v>2839316942</v>
      </c>
      <c r="B200" s="3">
        <v>3947157949</v>
      </c>
      <c r="C200" s="1" t="s">
        <v>994</v>
      </c>
      <c r="D200" s="3">
        <v>962757073</v>
      </c>
      <c r="E200" s="3">
        <v>2839316942</v>
      </c>
      <c r="F200" s="1" t="s">
        <v>99</v>
      </c>
      <c r="G200" s="3">
        <v>3961689903</v>
      </c>
      <c r="H200" s="1">
        <v>100</v>
      </c>
      <c r="I200" s="1" t="s">
        <v>100</v>
      </c>
      <c r="J200" s="1" t="s">
        <v>37</v>
      </c>
      <c r="K200" s="1">
        <v>0</v>
      </c>
      <c r="L200" s="1" t="s">
        <v>355</v>
      </c>
      <c r="M200" s="1" t="s">
        <v>998</v>
      </c>
      <c r="N200" s="1" t="s">
        <v>999</v>
      </c>
      <c r="O200" s="1"/>
      <c r="P200" s="1" t="s">
        <v>401</v>
      </c>
      <c r="Q200" s="1" t="s">
        <v>718</v>
      </c>
      <c r="R200" s="1" t="s">
        <v>964</v>
      </c>
      <c r="S200" s="1" t="s">
        <v>107</v>
      </c>
      <c r="T200" s="1" t="s">
        <v>998</v>
      </c>
      <c r="U200" s="3">
        <v>3961689903</v>
      </c>
      <c r="V200" s="1">
        <v>100</v>
      </c>
      <c r="W200" s="1" t="s">
        <v>1000</v>
      </c>
    </row>
    <row r="201" spans="1:23" x14ac:dyDescent="0.25">
      <c r="A201" s="3">
        <v>227414458</v>
      </c>
      <c r="B201" s="3">
        <v>249552307</v>
      </c>
      <c r="C201" s="1" t="s">
        <v>1001</v>
      </c>
      <c r="D201" s="3">
        <v>46940992</v>
      </c>
      <c r="E201" s="3">
        <v>227414458</v>
      </c>
      <c r="F201" s="1" t="s">
        <v>305</v>
      </c>
      <c r="G201" s="3">
        <v>284775150</v>
      </c>
      <c r="H201" s="1">
        <v>100</v>
      </c>
      <c r="I201" s="1" t="s">
        <v>254</v>
      </c>
      <c r="J201" s="1" t="s">
        <v>57</v>
      </c>
      <c r="K201" s="1">
        <v>0</v>
      </c>
      <c r="L201" s="1" t="s">
        <v>58</v>
      </c>
      <c r="M201" s="1" t="s">
        <v>1002</v>
      </c>
      <c r="N201" s="1" t="s">
        <v>1003</v>
      </c>
      <c r="O201" s="1"/>
      <c r="P201" s="1" t="s">
        <v>1004</v>
      </c>
      <c r="Q201" s="1" t="s">
        <v>627</v>
      </c>
      <c r="R201" s="1" t="s">
        <v>1005</v>
      </c>
      <c r="S201" s="1" t="s">
        <v>63</v>
      </c>
      <c r="T201" s="1" t="s">
        <v>1002</v>
      </c>
      <c r="U201" s="3">
        <v>284775150</v>
      </c>
      <c r="V201" s="1">
        <v>100</v>
      </c>
      <c r="W201" s="1" t="s">
        <v>308</v>
      </c>
    </row>
    <row r="202" spans="1:23" x14ac:dyDescent="0.25">
      <c r="A202" s="3">
        <v>215015208</v>
      </c>
      <c r="B202" s="3">
        <v>235900806</v>
      </c>
      <c r="C202" s="1" t="s">
        <v>1001</v>
      </c>
      <c r="D202" s="3">
        <v>18573220</v>
      </c>
      <c r="E202" s="3">
        <v>215015208</v>
      </c>
      <c r="F202" s="1" t="s">
        <v>1006</v>
      </c>
      <c r="G202" s="3">
        <v>239327254</v>
      </c>
      <c r="H202" s="1">
        <v>100</v>
      </c>
      <c r="I202" s="1" t="s">
        <v>254</v>
      </c>
      <c r="J202" s="1" t="s">
        <v>57</v>
      </c>
      <c r="K202" s="1">
        <v>0</v>
      </c>
      <c r="L202" s="1" t="s">
        <v>58</v>
      </c>
      <c r="M202" s="1" t="s">
        <v>1007</v>
      </c>
      <c r="N202" s="1" t="s">
        <v>1008</v>
      </c>
      <c r="O202" s="1"/>
      <c r="P202" s="1" t="s">
        <v>1004</v>
      </c>
      <c r="Q202" s="1" t="s">
        <v>627</v>
      </c>
      <c r="R202" s="1" t="s">
        <v>679</v>
      </c>
      <c r="S202" s="1" t="s">
        <v>63</v>
      </c>
      <c r="T202" s="1" t="s">
        <v>1007</v>
      </c>
      <c r="U202" s="3">
        <v>239327254</v>
      </c>
      <c r="V202" s="1">
        <v>100</v>
      </c>
      <c r="W202" s="1" t="s">
        <v>1009</v>
      </c>
    </row>
    <row r="203" spans="1:23" x14ac:dyDescent="0.25">
      <c r="A203" s="3">
        <v>42695662</v>
      </c>
      <c r="B203" s="3">
        <v>50494314</v>
      </c>
      <c r="C203" s="1" t="s">
        <v>1010</v>
      </c>
      <c r="D203" s="1"/>
      <c r="E203" s="3">
        <v>42695662</v>
      </c>
      <c r="F203" s="1" t="s">
        <v>290</v>
      </c>
      <c r="G203" s="3">
        <v>45948136</v>
      </c>
      <c r="H203" s="1">
        <v>100</v>
      </c>
      <c r="I203" s="1" t="s">
        <v>291</v>
      </c>
      <c r="J203" s="1" t="s">
        <v>57</v>
      </c>
      <c r="K203" s="1">
        <v>0</v>
      </c>
      <c r="L203" s="1" t="s">
        <v>58</v>
      </c>
      <c r="M203" s="1" t="s">
        <v>1011</v>
      </c>
      <c r="N203" s="1" t="s">
        <v>1012</v>
      </c>
      <c r="O203" s="1"/>
      <c r="P203" s="1" t="s">
        <v>936</v>
      </c>
      <c r="Q203" s="1" t="s">
        <v>779</v>
      </c>
      <c r="R203" s="1" t="s">
        <v>1013</v>
      </c>
      <c r="S203" s="1" t="s">
        <v>63</v>
      </c>
      <c r="T203" s="1" t="s">
        <v>1011</v>
      </c>
      <c r="U203" s="3">
        <v>45948136</v>
      </c>
      <c r="V203" s="1">
        <v>100</v>
      </c>
      <c r="W203" s="1" t="s">
        <v>1014</v>
      </c>
    </row>
    <row r="204" spans="1:23" x14ac:dyDescent="0.25">
      <c r="A204" s="3">
        <v>69359174</v>
      </c>
      <c r="B204" s="3">
        <v>94580184</v>
      </c>
      <c r="C204" s="1" t="s">
        <v>1010</v>
      </c>
      <c r="D204" s="3">
        <v>15340700</v>
      </c>
      <c r="E204" s="3">
        <v>69359174</v>
      </c>
      <c r="F204" s="1" t="s">
        <v>1015</v>
      </c>
      <c r="G204" s="3">
        <v>86379582</v>
      </c>
      <c r="H204" s="1">
        <v>100</v>
      </c>
      <c r="I204" s="1" t="s">
        <v>291</v>
      </c>
      <c r="J204" s="1" t="s">
        <v>57</v>
      </c>
      <c r="K204" s="1">
        <v>0</v>
      </c>
      <c r="L204" s="1" t="s">
        <v>58</v>
      </c>
      <c r="M204" s="1" t="s">
        <v>1016</v>
      </c>
      <c r="N204" s="1" t="s">
        <v>1017</v>
      </c>
      <c r="O204" s="1" t="s">
        <v>1018</v>
      </c>
      <c r="P204" s="1" t="s">
        <v>936</v>
      </c>
      <c r="Q204" s="1" t="s">
        <v>1019</v>
      </c>
      <c r="R204" s="1" t="s">
        <v>1020</v>
      </c>
      <c r="S204" s="1" t="s">
        <v>63</v>
      </c>
      <c r="T204" s="1" t="s">
        <v>1016</v>
      </c>
      <c r="U204" s="3">
        <v>86379582</v>
      </c>
      <c r="V204" s="1">
        <v>100</v>
      </c>
      <c r="W204" s="1" t="s">
        <v>1021</v>
      </c>
    </row>
    <row r="205" spans="1:23" x14ac:dyDescent="0.25">
      <c r="A205" s="3">
        <v>1033829009</v>
      </c>
      <c r="B205" s="3">
        <v>2042968191</v>
      </c>
      <c r="C205" s="1" t="s">
        <v>1022</v>
      </c>
      <c r="D205" s="3">
        <v>1001615502</v>
      </c>
      <c r="E205" s="3">
        <v>1033829009</v>
      </c>
      <c r="F205" s="1" t="s">
        <v>205</v>
      </c>
      <c r="G205" s="3">
        <v>2042968191</v>
      </c>
      <c r="H205" s="1">
        <v>100</v>
      </c>
      <c r="I205" s="1" t="s">
        <v>137</v>
      </c>
      <c r="J205" s="1" t="s">
        <v>37</v>
      </c>
      <c r="K205" s="1">
        <v>0</v>
      </c>
      <c r="L205" s="1" t="s">
        <v>355</v>
      </c>
      <c r="M205" s="1" t="s">
        <v>1023</v>
      </c>
      <c r="N205" s="1" t="s">
        <v>1024</v>
      </c>
      <c r="O205" s="1"/>
      <c r="P205" s="1" t="s">
        <v>1025</v>
      </c>
      <c r="Q205" s="1" t="s">
        <v>977</v>
      </c>
      <c r="R205" s="1" t="s">
        <v>964</v>
      </c>
      <c r="S205" s="1" t="s">
        <v>32</v>
      </c>
      <c r="T205" s="1" t="s">
        <v>1023</v>
      </c>
      <c r="U205" s="3">
        <v>2035444511</v>
      </c>
      <c r="V205" s="1">
        <v>100</v>
      </c>
      <c r="W205" s="1" t="s">
        <v>1026</v>
      </c>
    </row>
    <row r="206" spans="1:23" x14ac:dyDescent="0.25">
      <c r="A206" s="3">
        <v>345520696</v>
      </c>
      <c r="B206" s="3">
        <v>498010000</v>
      </c>
      <c r="C206" s="1" t="s">
        <v>353</v>
      </c>
      <c r="D206" s="3">
        <v>143459737</v>
      </c>
      <c r="E206" s="3">
        <v>345520696</v>
      </c>
      <c r="F206" s="1" t="s">
        <v>442</v>
      </c>
      <c r="G206" s="3">
        <v>498010000</v>
      </c>
      <c r="H206" s="1">
        <v>100</v>
      </c>
      <c r="I206" s="1" t="s">
        <v>442</v>
      </c>
      <c r="J206" s="1" t="s">
        <v>37</v>
      </c>
      <c r="K206" s="1">
        <v>0</v>
      </c>
      <c r="L206" s="1" t="s">
        <v>355</v>
      </c>
      <c r="M206" s="1" t="s">
        <v>1027</v>
      </c>
      <c r="N206" s="1" t="s">
        <v>1028</v>
      </c>
      <c r="O206" s="1"/>
      <c r="P206" s="1"/>
      <c r="Q206" s="1" t="s">
        <v>1029</v>
      </c>
      <c r="R206" s="1" t="s">
        <v>1005</v>
      </c>
      <c r="S206" s="1" t="s">
        <v>126</v>
      </c>
      <c r="T206" s="1" t="s">
        <v>1027</v>
      </c>
      <c r="U206" s="3">
        <v>488980433</v>
      </c>
      <c r="V206" s="1">
        <v>100</v>
      </c>
      <c r="W206" s="1" t="s">
        <v>442</v>
      </c>
    </row>
    <row r="207" spans="1:23" x14ac:dyDescent="0.25">
      <c r="A207" s="3">
        <v>3175461764</v>
      </c>
      <c r="B207" s="3">
        <v>4224206698</v>
      </c>
      <c r="C207" s="1" t="s">
        <v>1001</v>
      </c>
      <c r="D207" s="3">
        <v>1007252140</v>
      </c>
      <c r="E207" s="3">
        <v>3175461764</v>
      </c>
      <c r="F207" s="1" t="s">
        <v>180</v>
      </c>
      <c r="G207" s="3">
        <v>4208981698</v>
      </c>
      <c r="H207" s="1">
        <v>100</v>
      </c>
      <c r="I207" s="1" t="s">
        <v>137</v>
      </c>
      <c r="J207" s="1" t="s">
        <v>37</v>
      </c>
      <c r="K207" s="1">
        <v>0</v>
      </c>
      <c r="L207" s="1" t="s">
        <v>355</v>
      </c>
      <c r="M207" s="1" t="s">
        <v>1030</v>
      </c>
      <c r="N207" s="1" t="s">
        <v>1031</v>
      </c>
      <c r="O207" s="1"/>
      <c r="P207" s="1"/>
      <c r="Q207" s="1" t="s">
        <v>1032</v>
      </c>
      <c r="R207" s="1" t="s">
        <v>1005</v>
      </c>
      <c r="S207" s="1" t="s">
        <v>32</v>
      </c>
      <c r="T207" s="1" t="s">
        <v>1030</v>
      </c>
      <c r="U207" s="3">
        <v>4208981698</v>
      </c>
      <c r="V207" s="1">
        <v>100</v>
      </c>
      <c r="W207" s="1" t="s">
        <v>1033</v>
      </c>
    </row>
    <row r="208" spans="1:23" x14ac:dyDescent="0.25">
      <c r="A208" s="3">
        <v>3372377252</v>
      </c>
      <c r="B208" s="3">
        <v>4282835707</v>
      </c>
      <c r="C208" s="1" t="s">
        <v>1034</v>
      </c>
      <c r="D208" s="3">
        <v>826008547</v>
      </c>
      <c r="E208" s="3">
        <v>3372377252</v>
      </c>
      <c r="F208" s="1" t="s">
        <v>491</v>
      </c>
      <c r="G208" s="3">
        <v>4282835707</v>
      </c>
      <c r="H208" s="1">
        <v>100</v>
      </c>
      <c r="I208" s="1" t="s">
        <v>36</v>
      </c>
      <c r="J208" s="1" t="s">
        <v>37</v>
      </c>
      <c r="K208" s="1">
        <v>0</v>
      </c>
      <c r="L208" s="1" t="s">
        <v>355</v>
      </c>
      <c r="M208" s="1" t="s">
        <v>1035</v>
      </c>
      <c r="N208" s="1" t="s">
        <v>532</v>
      </c>
      <c r="O208" s="1"/>
      <c r="P208" s="1" t="s">
        <v>1036</v>
      </c>
      <c r="Q208" s="1" t="s">
        <v>884</v>
      </c>
      <c r="R208" s="1" t="s">
        <v>964</v>
      </c>
      <c r="S208" s="1" t="s">
        <v>44</v>
      </c>
      <c r="T208" s="1" t="s">
        <v>1035</v>
      </c>
      <c r="U208" s="3">
        <v>4214265819</v>
      </c>
      <c r="V208" s="1">
        <v>100</v>
      </c>
      <c r="W208" s="1" t="s">
        <v>496</v>
      </c>
    </row>
    <row r="209" spans="1:23" x14ac:dyDescent="0.25">
      <c r="A209" s="1"/>
      <c r="B209" s="3">
        <v>248830088</v>
      </c>
      <c r="C209" s="1" t="s">
        <v>1037</v>
      </c>
      <c r="D209" s="1"/>
      <c r="E209" s="1"/>
      <c r="F209" s="1" t="s">
        <v>476</v>
      </c>
      <c r="G209" s="4"/>
      <c r="H209" s="1"/>
      <c r="I209" s="1" t="s">
        <v>90</v>
      </c>
      <c r="J209" s="1" t="s">
        <v>37</v>
      </c>
      <c r="K209" s="1"/>
      <c r="L209" s="1" t="s">
        <v>683</v>
      </c>
      <c r="M209" s="1" t="s">
        <v>1038</v>
      </c>
      <c r="N209" s="1" t="s">
        <v>1039</v>
      </c>
      <c r="O209" s="1"/>
      <c r="P209" s="1"/>
      <c r="Q209" s="1" t="s">
        <v>193</v>
      </c>
      <c r="R209" s="1" t="s">
        <v>123</v>
      </c>
      <c r="S209" s="1" t="s">
        <v>96</v>
      </c>
      <c r="T209" s="1"/>
      <c r="U209" s="1"/>
      <c r="V209" s="1">
        <v>100</v>
      </c>
      <c r="W209" s="1" t="s">
        <v>481</v>
      </c>
    </row>
    <row r="210" spans="1:23" x14ac:dyDescent="0.25">
      <c r="A210" s="3">
        <v>2218084863</v>
      </c>
      <c r="B210" s="3">
        <v>2510091208</v>
      </c>
      <c r="C210" s="1" t="s">
        <v>1001</v>
      </c>
      <c r="D210" s="3">
        <v>510714872</v>
      </c>
      <c r="E210" s="3">
        <v>2218084863</v>
      </c>
      <c r="F210" s="1" t="s">
        <v>205</v>
      </c>
      <c r="G210" s="3">
        <v>2467391208</v>
      </c>
      <c r="H210" s="1">
        <v>100</v>
      </c>
      <c r="I210" s="1" t="s">
        <v>137</v>
      </c>
      <c r="J210" s="1" t="s">
        <v>37</v>
      </c>
      <c r="K210" s="1">
        <v>0</v>
      </c>
      <c r="L210" s="1" t="s">
        <v>355</v>
      </c>
      <c r="M210" s="1" t="s">
        <v>1040</v>
      </c>
      <c r="N210" s="1" t="s">
        <v>1041</v>
      </c>
      <c r="O210" s="1"/>
      <c r="P210" s="1"/>
      <c r="Q210" s="1" t="s">
        <v>977</v>
      </c>
      <c r="R210" s="1" t="s">
        <v>1005</v>
      </c>
      <c r="S210" s="1" t="s">
        <v>32</v>
      </c>
      <c r="T210" s="1" t="s">
        <v>1040</v>
      </c>
      <c r="U210" s="3">
        <v>2467391208</v>
      </c>
      <c r="V210" s="1">
        <v>100</v>
      </c>
      <c r="W210" s="1" t="s">
        <v>1042</v>
      </c>
    </row>
    <row r="211" spans="1:23" x14ac:dyDescent="0.25">
      <c r="A211" s="3">
        <v>5654190553</v>
      </c>
      <c r="B211" s="3">
        <v>6864225006</v>
      </c>
      <c r="C211" s="1" t="s">
        <v>1043</v>
      </c>
      <c r="D211" s="3">
        <v>1672227052</v>
      </c>
      <c r="E211" s="3">
        <v>5654190553</v>
      </c>
      <c r="F211" s="1" t="s">
        <v>491</v>
      </c>
      <c r="G211" s="3">
        <v>7445927328</v>
      </c>
      <c r="H211" s="1">
        <v>100</v>
      </c>
      <c r="I211" s="1" t="s">
        <v>36</v>
      </c>
      <c r="J211" s="1" t="s">
        <v>37</v>
      </c>
      <c r="K211" s="1">
        <v>0</v>
      </c>
      <c r="L211" s="1" t="s">
        <v>355</v>
      </c>
      <c r="M211" s="1" t="s">
        <v>1044</v>
      </c>
      <c r="N211" s="1" t="s">
        <v>521</v>
      </c>
      <c r="O211" s="1"/>
      <c r="P211" s="1" t="s">
        <v>1036</v>
      </c>
      <c r="Q211" s="1" t="s">
        <v>1045</v>
      </c>
      <c r="R211" s="1" t="s">
        <v>687</v>
      </c>
      <c r="S211" s="1" t="s">
        <v>44</v>
      </c>
      <c r="T211" s="1" t="s">
        <v>1044</v>
      </c>
      <c r="U211" s="3">
        <v>7327741037</v>
      </c>
      <c r="V211" s="1">
        <v>100</v>
      </c>
      <c r="W211" s="1" t="s">
        <v>496</v>
      </c>
    </row>
    <row r="212" spans="1:23" x14ac:dyDescent="0.25">
      <c r="A212" s="3">
        <v>16781826</v>
      </c>
      <c r="B212" s="3">
        <v>22210000</v>
      </c>
      <c r="C212" s="1" t="s">
        <v>1043</v>
      </c>
      <c r="D212" s="1"/>
      <c r="E212" s="3">
        <v>17149940</v>
      </c>
      <c r="F212" s="1" t="s">
        <v>1046</v>
      </c>
      <c r="G212" s="3">
        <v>19326440</v>
      </c>
      <c r="H212" s="1">
        <v>100</v>
      </c>
      <c r="I212" s="1" t="s">
        <v>36</v>
      </c>
      <c r="J212" s="1" t="s">
        <v>37</v>
      </c>
      <c r="K212" s="1">
        <v>0</v>
      </c>
      <c r="L212" s="1" t="s">
        <v>38</v>
      </c>
      <c r="M212" s="1" t="s">
        <v>1047</v>
      </c>
      <c r="N212" s="1" t="s">
        <v>1048</v>
      </c>
      <c r="O212" s="1"/>
      <c r="P212" s="1" t="s">
        <v>1049</v>
      </c>
      <c r="Q212" s="1" t="s">
        <v>1050</v>
      </c>
      <c r="R212" s="1" t="s">
        <v>679</v>
      </c>
      <c r="S212" s="1" t="s">
        <v>44</v>
      </c>
      <c r="T212" s="1" t="s">
        <v>1047</v>
      </c>
      <c r="U212" s="3">
        <v>17149940</v>
      </c>
      <c r="V212" s="1">
        <v>100</v>
      </c>
      <c r="W212" s="1" t="s">
        <v>36</v>
      </c>
    </row>
    <row r="213" spans="1:23" x14ac:dyDescent="0.25">
      <c r="A213" s="3">
        <v>25699730</v>
      </c>
      <c r="B213" s="3">
        <v>29805000</v>
      </c>
      <c r="C213" s="1" t="s">
        <v>1043</v>
      </c>
      <c r="D213" s="1"/>
      <c r="E213" s="3">
        <v>25699730</v>
      </c>
      <c r="F213" s="1" t="s">
        <v>402</v>
      </c>
      <c r="G213" s="3">
        <v>25825287</v>
      </c>
      <c r="H213" s="1">
        <v>100</v>
      </c>
      <c r="I213" s="1" t="s">
        <v>36</v>
      </c>
      <c r="J213" s="1" t="s">
        <v>37</v>
      </c>
      <c r="K213" s="1">
        <v>0</v>
      </c>
      <c r="L213" s="1" t="s">
        <v>38</v>
      </c>
      <c r="M213" s="1" t="s">
        <v>1051</v>
      </c>
      <c r="N213" s="1" t="s">
        <v>1052</v>
      </c>
      <c r="O213" s="1"/>
      <c r="P213" s="1" t="s">
        <v>1053</v>
      </c>
      <c r="Q213" s="1" t="s">
        <v>1054</v>
      </c>
      <c r="R213" s="1" t="s">
        <v>679</v>
      </c>
      <c r="S213" s="1" t="s">
        <v>44</v>
      </c>
      <c r="T213" s="1" t="s">
        <v>1051</v>
      </c>
      <c r="U213" s="3">
        <v>25699730</v>
      </c>
      <c r="V213" s="1">
        <v>100</v>
      </c>
      <c r="W213" s="1" t="s">
        <v>849</v>
      </c>
    </row>
    <row r="214" spans="1:23" x14ac:dyDescent="0.25">
      <c r="A214" s="3">
        <v>987347733</v>
      </c>
      <c r="B214" s="3">
        <v>1943133894</v>
      </c>
      <c r="C214" s="1" t="s">
        <v>1001</v>
      </c>
      <c r="D214" s="3">
        <v>835378388</v>
      </c>
      <c r="E214" s="3">
        <v>987347733</v>
      </c>
      <c r="F214" s="1" t="s">
        <v>1055</v>
      </c>
      <c r="G214" s="3">
        <v>1954469997</v>
      </c>
      <c r="H214" s="1">
        <v>100</v>
      </c>
      <c r="I214" s="1" t="s">
        <v>254</v>
      </c>
      <c r="J214" s="1" t="s">
        <v>37</v>
      </c>
      <c r="K214" s="1">
        <v>0</v>
      </c>
      <c r="L214" s="1" t="s">
        <v>355</v>
      </c>
      <c r="M214" s="1" t="s">
        <v>1056</v>
      </c>
      <c r="N214" s="1" t="s">
        <v>1057</v>
      </c>
      <c r="O214" s="1"/>
      <c r="P214" s="1"/>
      <c r="Q214" s="1" t="s">
        <v>960</v>
      </c>
      <c r="R214" s="1" t="s">
        <v>1005</v>
      </c>
      <c r="S214" s="1" t="s">
        <v>63</v>
      </c>
      <c r="T214" s="1" t="s">
        <v>1056</v>
      </c>
      <c r="U214" s="3">
        <v>1954469997</v>
      </c>
      <c r="V214" s="1">
        <v>100</v>
      </c>
      <c r="W214" s="1" t="s">
        <v>1058</v>
      </c>
    </row>
    <row r="215" spans="1:23" x14ac:dyDescent="0.25">
      <c r="A215" s="3">
        <v>338492938</v>
      </c>
      <c r="B215" s="3">
        <v>5260201494</v>
      </c>
      <c r="C215" s="1" t="s">
        <v>1059</v>
      </c>
      <c r="D215" s="3">
        <v>1927277097</v>
      </c>
      <c r="E215" s="3">
        <v>338492938</v>
      </c>
      <c r="F215" s="1" t="s">
        <v>271</v>
      </c>
      <c r="G215" s="3">
        <v>5341772718</v>
      </c>
      <c r="H215" s="1">
        <v>100</v>
      </c>
      <c r="I215" s="1" t="s">
        <v>272</v>
      </c>
      <c r="J215" s="1" t="s">
        <v>37</v>
      </c>
      <c r="K215" s="1">
        <v>0</v>
      </c>
      <c r="L215" s="1" t="s">
        <v>355</v>
      </c>
      <c r="M215" s="1" t="s">
        <v>1060</v>
      </c>
      <c r="N215" s="1" t="s">
        <v>1061</v>
      </c>
      <c r="O215" s="1"/>
      <c r="P215" s="1" t="s">
        <v>1062</v>
      </c>
      <c r="Q215" s="1" t="s">
        <v>977</v>
      </c>
      <c r="R215" s="1" t="s">
        <v>679</v>
      </c>
      <c r="S215" s="1" t="s">
        <v>107</v>
      </c>
      <c r="T215" s="1" t="s">
        <v>1060</v>
      </c>
      <c r="U215" s="3">
        <v>2267894175</v>
      </c>
      <c r="V215" s="1">
        <v>100</v>
      </c>
      <c r="W215" s="1" t="s">
        <v>278</v>
      </c>
    </row>
    <row r="216" spans="1:23" x14ac:dyDescent="0.25">
      <c r="A216" s="1"/>
      <c r="B216" s="3">
        <v>20500000</v>
      </c>
      <c r="C216" s="1" t="s">
        <v>1063</v>
      </c>
      <c r="D216" s="1"/>
      <c r="E216" s="1"/>
      <c r="F216" s="1" t="s">
        <v>1064</v>
      </c>
      <c r="G216" s="4"/>
      <c r="H216" s="1"/>
      <c r="I216" s="1" t="s">
        <v>36</v>
      </c>
      <c r="J216" s="1" t="s">
        <v>37</v>
      </c>
      <c r="K216" s="1"/>
      <c r="L216" s="1" t="s">
        <v>38</v>
      </c>
      <c r="M216" s="1" t="s">
        <v>1065</v>
      </c>
      <c r="N216" s="1" t="s">
        <v>1066</v>
      </c>
      <c r="O216" s="1"/>
      <c r="P216" s="1"/>
      <c r="Q216" s="1" t="s">
        <v>797</v>
      </c>
      <c r="R216" s="1" t="s">
        <v>989</v>
      </c>
      <c r="S216" s="1" t="s">
        <v>44</v>
      </c>
      <c r="T216" s="1"/>
      <c r="U216" s="1"/>
      <c r="V216" s="1">
        <v>100</v>
      </c>
      <c r="W216" s="1" t="s">
        <v>1067</v>
      </c>
    </row>
    <row r="217" spans="1:23" x14ac:dyDescent="0.25">
      <c r="A217" s="1"/>
      <c r="B217" s="3">
        <v>29750000</v>
      </c>
      <c r="C217" s="1" t="s">
        <v>1063</v>
      </c>
      <c r="D217" s="1"/>
      <c r="E217" s="1"/>
      <c r="F217" s="1" t="s">
        <v>75</v>
      </c>
      <c r="G217" s="4"/>
      <c r="H217" s="1"/>
      <c r="I217" s="1" t="s">
        <v>67</v>
      </c>
      <c r="J217" s="1" t="s">
        <v>37</v>
      </c>
      <c r="K217" s="1"/>
      <c r="L217" s="1" t="s">
        <v>38</v>
      </c>
      <c r="M217" s="1" t="s">
        <v>1068</v>
      </c>
      <c r="N217" s="1" t="s">
        <v>1069</v>
      </c>
      <c r="O217" s="1"/>
      <c r="P217" s="1"/>
      <c r="Q217" s="1" t="s">
        <v>1070</v>
      </c>
      <c r="R217" s="1" t="s">
        <v>1013</v>
      </c>
      <c r="S217" s="1" t="s">
        <v>44</v>
      </c>
      <c r="T217" s="1"/>
      <c r="U217" s="1"/>
      <c r="V217" s="1">
        <v>100</v>
      </c>
      <c r="W217" s="1" t="s">
        <v>82</v>
      </c>
    </row>
    <row r="218" spans="1:23" x14ac:dyDescent="0.25">
      <c r="A218" s="3">
        <v>411015334</v>
      </c>
      <c r="B218" s="3">
        <v>589575000</v>
      </c>
      <c r="C218" s="1" t="s">
        <v>1071</v>
      </c>
      <c r="D218" s="3">
        <v>168066750</v>
      </c>
      <c r="E218" s="3">
        <v>411015334</v>
      </c>
      <c r="F218" s="1" t="s">
        <v>900</v>
      </c>
      <c r="G218" s="3">
        <v>592812257</v>
      </c>
      <c r="H218" s="1">
        <v>100</v>
      </c>
      <c r="I218" s="1" t="s">
        <v>220</v>
      </c>
      <c r="J218" s="1" t="s">
        <v>221</v>
      </c>
      <c r="K218" s="1">
        <v>0</v>
      </c>
      <c r="L218" s="1" t="s">
        <v>222</v>
      </c>
      <c r="M218" s="1" t="s">
        <v>1072</v>
      </c>
      <c r="N218" s="1" t="s">
        <v>1073</v>
      </c>
      <c r="O218" s="1" t="s">
        <v>1074</v>
      </c>
      <c r="P218" s="1" t="s">
        <v>1075</v>
      </c>
      <c r="Q218" s="1" t="s">
        <v>669</v>
      </c>
      <c r="R218" s="1" t="s">
        <v>989</v>
      </c>
      <c r="S218" s="1" t="s">
        <v>96</v>
      </c>
      <c r="T218" s="1" t="s">
        <v>1072</v>
      </c>
      <c r="U218" s="3">
        <v>588549595</v>
      </c>
      <c r="V218" s="1">
        <v>100</v>
      </c>
      <c r="W218" s="1" t="s">
        <v>905</v>
      </c>
    </row>
    <row r="219" spans="1:23" x14ac:dyDescent="0.25">
      <c r="A219" s="3">
        <v>289363203</v>
      </c>
      <c r="B219" s="3">
        <v>391516733</v>
      </c>
      <c r="C219" s="1" t="s">
        <v>1076</v>
      </c>
      <c r="D219" s="3">
        <v>104525000</v>
      </c>
      <c r="E219" s="3">
        <v>289363203</v>
      </c>
      <c r="F219" s="1" t="s">
        <v>83</v>
      </c>
      <c r="G219" s="3">
        <v>397125173</v>
      </c>
      <c r="H219" s="1">
        <v>100</v>
      </c>
      <c r="I219" s="1" t="s">
        <v>25</v>
      </c>
      <c r="J219" s="1" t="s">
        <v>26</v>
      </c>
      <c r="K219" s="1">
        <v>0</v>
      </c>
      <c r="L219" s="1" t="s">
        <v>27</v>
      </c>
      <c r="M219" s="1" t="s">
        <v>1077</v>
      </c>
      <c r="N219" s="1" t="s">
        <v>1078</v>
      </c>
      <c r="O219" s="1" t="s">
        <v>1079</v>
      </c>
      <c r="P219" s="1" t="s">
        <v>1080</v>
      </c>
      <c r="Q219" s="1" t="s">
        <v>1081</v>
      </c>
      <c r="R219" s="1" t="s">
        <v>1082</v>
      </c>
      <c r="S219" s="1" t="s">
        <v>32</v>
      </c>
      <c r="T219" s="1" t="s">
        <v>1077</v>
      </c>
      <c r="U219" s="3">
        <v>396867795</v>
      </c>
      <c r="V219" s="1">
        <v>100</v>
      </c>
      <c r="W219" s="1" t="s">
        <v>189</v>
      </c>
    </row>
    <row r="220" spans="1:23" x14ac:dyDescent="0.25">
      <c r="A220" s="3">
        <v>387794641</v>
      </c>
      <c r="B220" s="3">
        <v>399996717</v>
      </c>
      <c r="C220" s="1" t="s">
        <v>167</v>
      </c>
      <c r="D220" s="3">
        <v>7977510</v>
      </c>
      <c r="E220" s="3">
        <v>387794641</v>
      </c>
      <c r="F220" s="1" t="s">
        <v>1083</v>
      </c>
      <c r="G220" s="3">
        <v>406396664</v>
      </c>
      <c r="H220" s="1">
        <v>100</v>
      </c>
      <c r="I220" s="1" t="s">
        <v>137</v>
      </c>
      <c r="J220" s="1" t="s">
        <v>26</v>
      </c>
      <c r="K220" s="1">
        <v>0</v>
      </c>
      <c r="L220" s="1" t="s">
        <v>27</v>
      </c>
      <c r="M220" s="1" t="s">
        <v>1084</v>
      </c>
      <c r="N220" s="1" t="s">
        <v>1085</v>
      </c>
      <c r="O220" s="1" t="s">
        <v>1086</v>
      </c>
      <c r="P220" s="1" t="s">
        <v>1087</v>
      </c>
      <c r="Q220" s="1" t="s">
        <v>1088</v>
      </c>
      <c r="R220" s="1" t="s">
        <v>1082</v>
      </c>
      <c r="S220" s="1" t="s">
        <v>32</v>
      </c>
      <c r="T220" s="1" t="s">
        <v>1084</v>
      </c>
      <c r="U220" s="3">
        <v>406292673</v>
      </c>
      <c r="V220" s="1">
        <v>100</v>
      </c>
      <c r="W220" s="1" t="s">
        <v>1089</v>
      </c>
    </row>
    <row r="221" spans="1:23" x14ac:dyDescent="0.25">
      <c r="A221" s="3">
        <v>3133889616</v>
      </c>
      <c r="B221" s="3">
        <v>3105920475</v>
      </c>
      <c r="C221" s="1" t="s">
        <v>190</v>
      </c>
      <c r="D221" s="1"/>
      <c r="E221" s="3">
        <v>3133889616</v>
      </c>
      <c r="F221" s="1" t="s">
        <v>659</v>
      </c>
      <c r="G221" s="3">
        <v>3155615203</v>
      </c>
      <c r="H221" s="1">
        <v>100</v>
      </c>
      <c r="I221" s="1" t="s">
        <v>36</v>
      </c>
      <c r="J221" s="1" t="s">
        <v>37</v>
      </c>
      <c r="K221" s="1">
        <v>0</v>
      </c>
      <c r="L221" s="1" t="s">
        <v>355</v>
      </c>
      <c r="M221" s="1" t="s">
        <v>1090</v>
      </c>
      <c r="N221" s="1" t="s">
        <v>1091</v>
      </c>
      <c r="O221" s="1"/>
      <c r="P221" s="1" t="s">
        <v>1036</v>
      </c>
      <c r="Q221" s="1" t="s">
        <v>1045</v>
      </c>
      <c r="R221" s="1" t="s">
        <v>588</v>
      </c>
      <c r="S221" s="1" t="s">
        <v>44</v>
      </c>
      <c r="T221" s="1" t="s">
        <v>1090</v>
      </c>
      <c r="U221" s="3">
        <v>3133889621</v>
      </c>
      <c r="V221" s="1">
        <v>100</v>
      </c>
      <c r="W221" s="1" t="s">
        <v>662</v>
      </c>
    </row>
    <row r="222" spans="1:23" x14ac:dyDescent="0.25">
      <c r="A222" s="3">
        <v>393183000</v>
      </c>
      <c r="B222" s="3">
        <v>399905615</v>
      </c>
      <c r="C222" s="1" t="s">
        <v>1022</v>
      </c>
      <c r="D222" s="3">
        <v>1651000</v>
      </c>
      <c r="E222" s="3">
        <v>393183000</v>
      </c>
      <c r="F222" s="1" t="s">
        <v>205</v>
      </c>
      <c r="G222" s="3">
        <v>396616164</v>
      </c>
      <c r="H222" s="1">
        <v>100</v>
      </c>
      <c r="I222" s="1" t="s">
        <v>137</v>
      </c>
      <c r="J222" s="1" t="s">
        <v>26</v>
      </c>
      <c r="K222" s="1">
        <v>0</v>
      </c>
      <c r="L222" s="1" t="s">
        <v>27</v>
      </c>
      <c r="M222" s="1" t="s">
        <v>1092</v>
      </c>
      <c r="N222" s="1" t="s">
        <v>1093</v>
      </c>
      <c r="O222" s="1" t="s">
        <v>1094</v>
      </c>
      <c r="P222" s="1" t="s">
        <v>1095</v>
      </c>
      <c r="Q222" s="1" t="s">
        <v>1096</v>
      </c>
      <c r="R222" s="1" t="s">
        <v>936</v>
      </c>
      <c r="S222" s="1" t="s">
        <v>32</v>
      </c>
      <c r="T222" s="1" t="s">
        <v>1092</v>
      </c>
      <c r="U222" s="3">
        <v>396442164</v>
      </c>
      <c r="V222" s="1">
        <v>100</v>
      </c>
      <c r="W222" s="1" t="s">
        <v>1042</v>
      </c>
    </row>
    <row r="223" spans="1:23" x14ac:dyDescent="0.25">
      <c r="A223" s="3">
        <v>281418122</v>
      </c>
      <c r="B223" s="3">
        <v>344963162</v>
      </c>
      <c r="C223" s="1" t="s">
        <v>1071</v>
      </c>
      <c r="D223" s="3">
        <v>61737414</v>
      </c>
      <c r="E223" s="3">
        <v>281418122</v>
      </c>
      <c r="F223" s="1" t="s">
        <v>828</v>
      </c>
      <c r="G223" s="3">
        <v>344963162</v>
      </c>
      <c r="H223" s="1">
        <v>99.3</v>
      </c>
      <c r="I223" s="1" t="s">
        <v>90</v>
      </c>
      <c r="J223" s="1" t="s">
        <v>221</v>
      </c>
      <c r="K223" s="1" t="s">
        <v>1097</v>
      </c>
      <c r="L223" s="1" t="s">
        <v>222</v>
      </c>
      <c r="M223" s="1" t="s">
        <v>1098</v>
      </c>
      <c r="N223" s="1" t="s">
        <v>1099</v>
      </c>
      <c r="O223" s="1" t="s">
        <v>1100</v>
      </c>
      <c r="P223" s="1" t="s">
        <v>1101</v>
      </c>
      <c r="Q223" s="1" t="s">
        <v>1096</v>
      </c>
      <c r="R223" s="1" t="s">
        <v>1102</v>
      </c>
      <c r="S223" s="1" t="s">
        <v>96</v>
      </c>
      <c r="T223" s="1" t="s">
        <v>1098</v>
      </c>
      <c r="U223" s="3">
        <v>344963162</v>
      </c>
      <c r="V223" s="1">
        <v>99.3</v>
      </c>
      <c r="W223" s="1" t="s">
        <v>1103</v>
      </c>
    </row>
    <row r="224" spans="1:23" x14ac:dyDescent="0.25">
      <c r="A224" s="3">
        <v>917575900</v>
      </c>
      <c r="B224" s="3">
        <v>923350744</v>
      </c>
      <c r="C224" s="1" t="s">
        <v>1043</v>
      </c>
      <c r="D224" s="1"/>
      <c r="E224" s="3">
        <v>917575900</v>
      </c>
      <c r="F224" s="1" t="s">
        <v>35</v>
      </c>
      <c r="G224" s="3">
        <v>923350744</v>
      </c>
      <c r="H224" s="1">
        <v>100</v>
      </c>
      <c r="I224" s="1" t="s">
        <v>36</v>
      </c>
      <c r="J224" s="1" t="s">
        <v>37</v>
      </c>
      <c r="K224" s="1">
        <v>0</v>
      </c>
      <c r="L224" s="1" t="s">
        <v>355</v>
      </c>
      <c r="M224" s="1" t="s">
        <v>1104</v>
      </c>
      <c r="N224" s="1" t="s">
        <v>1105</v>
      </c>
      <c r="O224" s="1"/>
      <c r="P224" s="1"/>
      <c r="Q224" s="1" t="s">
        <v>1045</v>
      </c>
      <c r="R224" s="1" t="s">
        <v>588</v>
      </c>
      <c r="S224" s="1" t="s">
        <v>44</v>
      </c>
      <c r="T224" s="1" t="s">
        <v>1104</v>
      </c>
      <c r="U224" s="3">
        <v>917575900</v>
      </c>
      <c r="V224" s="1">
        <v>100</v>
      </c>
      <c r="W224" s="1" t="s">
        <v>45</v>
      </c>
    </row>
    <row r="225" spans="1:23" x14ac:dyDescent="0.25">
      <c r="A225" s="3">
        <v>54611053</v>
      </c>
      <c r="B225" s="3">
        <v>63837414</v>
      </c>
      <c r="C225" s="1" t="s">
        <v>353</v>
      </c>
      <c r="D225" s="3">
        <v>2493130</v>
      </c>
      <c r="E225" s="3">
        <v>54611053</v>
      </c>
      <c r="F225" s="1" t="s">
        <v>694</v>
      </c>
      <c r="G225" s="3">
        <v>63084914</v>
      </c>
      <c r="H225" s="1">
        <v>100</v>
      </c>
      <c r="I225" s="1" t="s">
        <v>498</v>
      </c>
      <c r="J225" s="1" t="s">
        <v>492</v>
      </c>
      <c r="K225" s="1">
        <v>0</v>
      </c>
      <c r="L225" s="1" t="s">
        <v>752</v>
      </c>
      <c r="M225" s="1" t="s">
        <v>1106</v>
      </c>
      <c r="N225" s="1" t="s">
        <v>1107</v>
      </c>
      <c r="O225" s="1" t="s">
        <v>469</v>
      </c>
      <c r="P225" s="1" t="s">
        <v>1108</v>
      </c>
      <c r="Q225" s="1" t="s">
        <v>1109</v>
      </c>
      <c r="R225" s="1" t="s">
        <v>1110</v>
      </c>
      <c r="S225" s="1" t="s">
        <v>154</v>
      </c>
      <c r="T225" s="1" t="s">
        <v>1106</v>
      </c>
      <c r="U225" s="3">
        <v>63084914</v>
      </c>
      <c r="V225" s="1">
        <v>100</v>
      </c>
      <c r="W225" s="1" t="s">
        <v>756</v>
      </c>
    </row>
    <row r="226" spans="1:23" x14ac:dyDescent="0.25">
      <c r="A226" s="3">
        <v>175841527</v>
      </c>
      <c r="B226" s="3">
        <v>231223439</v>
      </c>
      <c r="C226" s="1" t="s">
        <v>994</v>
      </c>
      <c r="D226" s="1"/>
      <c r="E226" s="3">
        <v>175841527</v>
      </c>
      <c r="F226" s="1"/>
      <c r="G226" s="3">
        <v>230588439</v>
      </c>
      <c r="H226" s="1">
        <v>100</v>
      </c>
      <c r="I226" s="1" t="s">
        <v>100</v>
      </c>
      <c r="J226" s="1" t="s">
        <v>37</v>
      </c>
      <c r="K226" s="1">
        <v>0</v>
      </c>
      <c r="L226" s="1" t="s">
        <v>672</v>
      </c>
      <c r="M226" s="1" t="s">
        <v>1111</v>
      </c>
      <c r="N226" s="1" t="s">
        <v>1112</v>
      </c>
      <c r="O226" s="1" t="s">
        <v>977</v>
      </c>
      <c r="P226" s="1" t="s">
        <v>1113</v>
      </c>
      <c r="Q226" s="1" t="s">
        <v>993</v>
      </c>
      <c r="R226" s="1" t="s">
        <v>588</v>
      </c>
      <c r="S226" s="1" t="s">
        <v>107</v>
      </c>
      <c r="T226" s="1" t="s">
        <v>1111</v>
      </c>
      <c r="U226" s="3">
        <v>175841527</v>
      </c>
      <c r="V226" s="1">
        <v>100</v>
      </c>
      <c r="W226" s="1" t="s">
        <v>490</v>
      </c>
    </row>
    <row r="227" spans="1:23" x14ac:dyDescent="0.25">
      <c r="A227" s="3">
        <v>182863200</v>
      </c>
      <c r="B227" s="3">
        <v>225651600</v>
      </c>
      <c r="C227" s="1" t="s">
        <v>1059</v>
      </c>
      <c r="D227" s="3">
        <v>42777500</v>
      </c>
      <c r="E227" s="3">
        <v>182863200</v>
      </c>
      <c r="F227" s="1"/>
      <c r="G227" s="3">
        <v>225651600</v>
      </c>
      <c r="H227" s="1">
        <v>100</v>
      </c>
      <c r="I227" s="1" t="s">
        <v>158</v>
      </c>
      <c r="J227" s="1" t="s">
        <v>37</v>
      </c>
      <c r="K227" s="1">
        <v>0</v>
      </c>
      <c r="L227" s="1" t="s">
        <v>672</v>
      </c>
      <c r="M227" s="1" t="s">
        <v>1114</v>
      </c>
      <c r="N227" s="1" t="s">
        <v>968</v>
      </c>
      <c r="O227" s="1"/>
      <c r="P227" s="1"/>
      <c r="Q227" s="1" t="s">
        <v>1115</v>
      </c>
      <c r="R227" s="1" t="s">
        <v>1082</v>
      </c>
      <c r="S227" s="1" t="s">
        <v>107</v>
      </c>
      <c r="T227" s="1" t="s">
        <v>1114</v>
      </c>
      <c r="U227" s="3">
        <v>225640700</v>
      </c>
      <c r="V227" s="1">
        <v>100</v>
      </c>
      <c r="W227" s="1" t="s">
        <v>971</v>
      </c>
    </row>
    <row r="228" spans="1:23" x14ac:dyDescent="0.25">
      <c r="A228" s="1"/>
      <c r="B228" s="3">
        <v>8241720</v>
      </c>
      <c r="C228" s="1" t="s">
        <v>145</v>
      </c>
      <c r="D228" s="1"/>
      <c r="E228" s="1"/>
      <c r="F228" s="1" t="s">
        <v>650</v>
      </c>
      <c r="G228" s="4"/>
      <c r="H228" s="1"/>
      <c r="I228" s="1" t="s">
        <v>651</v>
      </c>
      <c r="J228" s="1" t="s">
        <v>1116</v>
      </c>
      <c r="K228" s="1"/>
      <c r="L228" s="1" t="s">
        <v>1117</v>
      </c>
      <c r="M228" s="1" t="s">
        <v>1118</v>
      </c>
      <c r="N228" s="1" t="s">
        <v>1119</v>
      </c>
      <c r="O228" s="1"/>
      <c r="P228" s="1"/>
      <c r="Q228" s="1" t="s">
        <v>1120</v>
      </c>
      <c r="R228" s="1" t="s">
        <v>588</v>
      </c>
      <c r="S228" s="1" t="s">
        <v>154</v>
      </c>
      <c r="T228" s="1"/>
      <c r="U228" s="1"/>
      <c r="V228" s="1">
        <v>100</v>
      </c>
      <c r="W228" s="1" t="s">
        <v>657</v>
      </c>
    </row>
    <row r="229" spans="1:23" x14ac:dyDescent="0.25">
      <c r="A229" s="3">
        <v>70121725</v>
      </c>
      <c r="B229" s="3">
        <v>81098816</v>
      </c>
      <c r="C229" s="1" t="s">
        <v>1121</v>
      </c>
      <c r="D229" s="3">
        <v>9404223</v>
      </c>
      <c r="E229" s="3">
        <v>70121725</v>
      </c>
      <c r="F229" s="1" t="s">
        <v>938</v>
      </c>
      <c r="G229" s="3">
        <v>81098816</v>
      </c>
      <c r="H229" s="1">
        <v>100</v>
      </c>
      <c r="I229" s="1" t="s">
        <v>272</v>
      </c>
      <c r="J229" s="1" t="s">
        <v>376</v>
      </c>
      <c r="K229" s="1">
        <v>0</v>
      </c>
      <c r="L229" s="1" t="s">
        <v>181</v>
      </c>
      <c r="M229" s="1" t="s">
        <v>1122</v>
      </c>
      <c r="N229" s="1" t="s">
        <v>1123</v>
      </c>
      <c r="O229" s="1" t="s">
        <v>1124</v>
      </c>
      <c r="P229" s="1" t="s">
        <v>1125</v>
      </c>
      <c r="Q229" s="1" t="s">
        <v>1088</v>
      </c>
      <c r="R229" s="1" t="s">
        <v>1126</v>
      </c>
      <c r="S229" s="1" t="s">
        <v>107</v>
      </c>
      <c r="T229" s="1" t="s">
        <v>1122</v>
      </c>
      <c r="U229" s="3">
        <v>81098816</v>
      </c>
      <c r="V229" s="1">
        <v>100</v>
      </c>
      <c r="W229" s="1" t="s">
        <v>941</v>
      </c>
    </row>
    <row r="230" spans="1:23" x14ac:dyDescent="0.25">
      <c r="A230" s="3">
        <v>368992261</v>
      </c>
      <c r="B230" s="3">
        <v>600000000</v>
      </c>
      <c r="C230" s="1" t="s">
        <v>173</v>
      </c>
      <c r="D230" s="3">
        <v>363330057</v>
      </c>
      <c r="E230" s="3">
        <v>368992261</v>
      </c>
      <c r="F230" s="1" t="s">
        <v>89</v>
      </c>
      <c r="G230" s="3">
        <v>736319167</v>
      </c>
      <c r="H230" s="1">
        <v>100</v>
      </c>
      <c r="I230" s="1" t="s">
        <v>90</v>
      </c>
      <c r="J230" s="1" t="s">
        <v>221</v>
      </c>
      <c r="K230" s="1">
        <v>0</v>
      </c>
      <c r="L230" s="1" t="s">
        <v>222</v>
      </c>
      <c r="M230" s="1" t="s">
        <v>1127</v>
      </c>
      <c r="N230" s="1" t="s">
        <v>1128</v>
      </c>
      <c r="O230" s="1"/>
      <c r="P230" s="1" t="s">
        <v>1129</v>
      </c>
      <c r="Q230" s="1" t="s">
        <v>1130</v>
      </c>
      <c r="R230" s="1" t="s">
        <v>1131</v>
      </c>
      <c r="S230" s="1" t="s">
        <v>96</v>
      </c>
      <c r="T230" s="1" t="s">
        <v>1127</v>
      </c>
      <c r="U230" s="3">
        <v>736319167</v>
      </c>
      <c r="V230" s="1">
        <v>10000</v>
      </c>
      <c r="W230" s="1" t="s">
        <v>1132</v>
      </c>
    </row>
    <row r="231" spans="1:23" x14ac:dyDescent="0.25">
      <c r="A231" s="3">
        <v>202675124</v>
      </c>
      <c r="B231" s="3">
        <v>238415347</v>
      </c>
      <c r="C231" s="1" t="s">
        <v>190</v>
      </c>
      <c r="D231" s="3">
        <v>33297670</v>
      </c>
      <c r="E231" s="3">
        <v>202675124</v>
      </c>
      <c r="F231" s="1"/>
      <c r="G231" s="3">
        <v>238415347</v>
      </c>
      <c r="H231" s="1">
        <v>100</v>
      </c>
      <c r="I231" s="1" t="s">
        <v>36</v>
      </c>
      <c r="J231" s="1" t="s">
        <v>37</v>
      </c>
      <c r="K231" s="1">
        <v>0</v>
      </c>
      <c r="L231" s="1" t="s">
        <v>672</v>
      </c>
      <c r="M231" s="1" t="s">
        <v>1133</v>
      </c>
      <c r="N231" s="1" t="s">
        <v>192</v>
      </c>
      <c r="O231" s="1"/>
      <c r="P231" s="1"/>
      <c r="Q231" s="1" t="s">
        <v>1045</v>
      </c>
      <c r="R231" s="1" t="s">
        <v>820</v>
      </c>
      <c r="S231" s="1" t="s">
        <v>44</v>
      </c>
      <c r="T231" s="1" t="s">
        <v>1133</v>
      </c>
      <c r="U231" s="3">
        <v>235972794</v>
      </c>
      <c r="V231" s="1">
        <v>100</v>
      </c>
      <c r="W231" s="1" t="s">
        <v>195</v>
      </c>
    </row>
    <row r="232" spans="1:23" x14ac:dyDescent="0.25">
      <c r="A232" s="3">
        <v>360767794</v>
      </c>
      <c r="B232" s="3">
        <v>499425417</v>
      </c>
      <c r="C232" s="1" t="s">
        <v>74</v>
      </c>
      <c r="D232" s="3">
        <v>130758953</v>
      </c>
      <c r="E232" s="3">
        <v>360767794</v>
      </c>
      <c r="F232" s="1"/>
      <c r="G232" s="3">
        <v>492514577</v>
      </c>
      <c r="H232" s="1">
        <v>100</v>
      </c>
      <c r="I232" s="1" t="s">
        <v>36</v>
      </c>
      <c r="J232" s="1" t="s">
        <v>37</v>
      </c>
      <c r="K232" s="1">
        <v>0</v>
      </c>
      <c r="L232" s="1" t="s">
        <v>672</v>
      </c>
      <c r="M232" s="1" t="s">
        <v>1134</v>
      </c>
      <c r="N232" s="1" t="s">
        <v>1135</v>
      </c>
      <c r="O232" s="1"/>
      <c r="P232" s="1"/>
      <c r="Q232" s="1" t="s">
        <v>1032</v>
      </c>
      <c r="R232" s="1" t="s">
        <v>1136</v>
      </c>
      <c r="S232" s="1" t="s">
        <v>44</v>
      </c>
      <c r="T232" s="1" t="s">
        <v>1134</v>
      </c>
      <c r="U232" s="3">
        <v>491526747</v>
      </c>
      <c r="V232" s="1">
        <v>100</v>
      </c>
      <c r="W232" s="1" t="s">
        <v>1067</v>
      </c>
    </row>
    <row r="233" spans="1:23" x14ac:dyDescent="0.25">
      <c r="A233" s="3">
        <v>19891851</v>
      </c>
      <c r="B233" s="3">
        <v>20000000</v>
      </c>
      <c r="C233" s="1" t="s">
        <v>353</v>
      </c>
      <c r="D233" s="1"/>
      <c r="E233" s="3">
        <v>19891851</v>
      </c>
      <c r="F233" s="1" t="s">
        <v>442</v>
      </c>
      <c r="G233" s="3">
        <v>20000000</v>
      </c>
      <c r="H233" s="1">
        <v>100</v>
      </c>
      <c r="I233" s="1" t="s">
        <v>442</v>
      </c>
      <c r="J233" s="1" t="s">
        <v>37</v>
      </c>
      <c r="K233" s="1"/>
      <c r="L233" s="1" t="s">
        <v>1137</v>
      </c>
      <c r="M233" s="1" t="s">
        <v>1138</v>
      </c>
      <c r="N233" s="1" t="s">
        <v>1139</v>
      </c>
      <c r="O233" s="1" t="s">
        <v>627</v>
      </c>
      <c r="P233" s="1" t="s">
        <v>1140</v>
      </c>
      <c r="Q233" s="1" t="s">
        <v>584</v>
      </c>
      <c r="R233" s="1" t="s">
        <v>1140</v>
      </c>
      <c r="S233" s="1" t="s">
        <v>126</v>
      </c>
      <c r="T233" s="1" t="s">
        <v>1138</v>
      </c>
      <c r="U233" s="3">
        <v>20000000</v>
      </c>
      <c r="V233" s="1">
        <v>100</v>
      </c>
      <c r="W233" s="1" t="s">
        <v>442</v>
      </c>
    </row>
    <row r="234" spans="1:23" x14ac:dyDescent="0.25">
      <c r="A234" s="3">
        <v>979611525</v>
      </c>
      <c r="B234" s="3">
        <v>1299979000</v>
      </c>
      <c r="C234" s="1" t="s">
        <v>353</v>
      </c>
      <c r="D234" s="3">
        <v>3675250</v>
      </c>
      <c r="E234" s="3">
        <v>979826378</v>
      </c>
      <c r="F234" s="1" t="s">
        <v>442</v>
      </c>
      <c r="G234" s="3">
        <v>1299979000</v>
      </c>
      <c r="H234" s="1">
        <v>100</v>
      </c>
      <c r="I234" s="1" t="s">
        <v>442</v>
      </c>
      <c r="J234" s="1" t="s">
        <v>37</v>
      </c>
      <c r="K234" s="1">
        <v>0</v>
      </c>
      <c r="L234" s="1" t="s">
        <v>38</v>
      </c>
      <c r="M234" s="1" t="s">
        <v>1141</v>
      </c>
      <c r="N234" s="1" t="s">
        <v>1142</v>
      </c>
      <c r="O234" s="1" t="s">
        <v>980</v>
      </c>
      <c r="P234" s="1" t="s">
        <v>1143</v>
      </c>
      <c r="Q234" s="1" t="s">
        <v>1144</v>
      </c>
      <c r="R234" s="1" t="s">
        <v>1136</v>
      </c>
      <c r="S234" s="1" t="s">
        <v>126</v>
      </c>
      <c r="T234" s="1" t="s">
        <v>1141</v>
      </c>
      <c r="U234" s="3">
        <v>1281030600</v>
      </c>
      <c r="V234" s="1">
        <v>100</v>
      </c>
      <c r="W234" s="1" t="s">
        <v>442</v>
      </c>
    </row>
    <row r="235" spans="1:23" x14ac:dyDescent="0.25">
      <c r="A235" s="1"/>
      <c r="B235" s="3">
        <v>478147234</v>
      </c>
      <c r="C235" s="1" t="s">
        <v>353</v>
      </c>
      <c r="D235" s="1"/>
      <c r="E235" s="1"/>
      <c r="F235" s="1" t="s">
        <v>442</v>
      </c>
      <c r="G235" s="4"/>
      <c r="H235" s="1"/>
      <c r="I235" s="1" t="s">
        <v>442</v>
      </c>
      <c r="J235" s="1" t="s">
        <v>37</v>
      </c>
      <c r="K235" s="1"/>
      <c r="L235" s="1" t="s">
        <v>38</v>
      </c>
      <c r="M235" s="1" t="s">
        <v>1145</v>
      </c>
      <c r="N235" s="1" t="s">
        <v>1146</v>
      </c>
      <c r="O235" s="1"/>
      <c r="P235" s="1"/>
      <c r="Q235" s="1" t="s">
        <v>1045</v>
      </c>
      <c r="R235" s="1" t="s">
        <v>1054</v>
      </c>
      <c r="S235" s="1" t="s">
        <v>126</v>
      </c>
      <c r="T235" s="1"/>
      <c r="U235" s="1"/>
      <c r="V235" s="1">
        <v>100</v>
      </c>
      <c r="W235" s="1" t="s">
        <v>442</v>
      </c>
    </row>
    <row r="236" spans="1:23" x14ac:dyDescent="0.25">
      <c r="A236" s="1"/>
      <c r="B236" s="3">
        <v>273936170</v>
      </c>
      <c r="C236" s="1" t="s">
        <v>353</v>
      </c>
      <c r="D236" s="1"/>
      <c r="E236" s="1"/>
      <c r="F236" s="1" t="s">
        <v>442</v>
      </c>
      <c r="G236" s="4"/>
      <c r="H236" s="1"/>
      <c r="I236" s="1" t="s">
        <v>442</v>
      </c>
      <c r="J236" s="1" t="s">
        <v>37</v>
      </c>
      <c r="K236" s="1"/>
      <c r="L236" s="1" t="s">
        <v>38</v>
      </c>
      <c r="M236" s="1" t="s">
        <v>1147</v>
      </c>
      <c r="N236" s="1" t="s">
        <v>1148</v>
      </c>
      <c r="O236" s="1"/>
      <c r="P236" s="1"/>
      <c r="Q236" s="1" t="s">
        <v>1149</v>
      </c>
      <c r="R236" s="1" t="s">
        <v>1054</v>
      </c>
      <c r="S236" s="1" t="s">
        <v>126</v>
      </c>
      <c r="T236" s="1"/>
      <c r="U236" s="1"/>
      <c r="V236" s="1">
        <v>100</v>
      </c>
      <c r="W236" s="1" t="s">
        <v>442</v>
      </c>
    </row>
    <row r="237" spans="1:23" x14ac:dyDescent="0.25">
      <c r="A237" s="1"/>
      <c r="B237" s="3">
        <v>89946809</v>
      </c>
      <c r="C237" s="1" t="s">
        <v>353</v>
      </c>
      <c r="D237" s="1"/>
      <c r="E237" s="1"/>
      <c r="F237" s="1" t="s">
        <v>442</v>
      </c>
      <c r="G237" s="4"/>
      <c r="H237" s="1"/>
      <c r="I237" s="1" t="s">
        <v>442</v>
      </c>
      <c r="J237" s="1" t="s">
        <v>37</v>
      </c>
      <c r="K237" s="1"/>
      <c r="L237" s="1" t="s">
        <v>38</v>
      </c>
      <c r="M237" s="1" t="s">
        <v>1150</v>
      </c>
      <c r="N237" s="1" t="s">
        <v>1151</v>
      </c>
      <c r="O237" s="1"/>
      <c r="P237" s="1"/>
      <c r="Q237" s="1" t="s">
        <v>1096</v>
      </c>
      <c r="R237" s="1" t="s">
        <v>1054</v>
      </c>
      <c r="S237" s="1" t="s">
        <v>126</v>
      </c>
      <c r="T237" s="1"/>
      <c r="U237" s="1"/>
      <c r="V237" s="1">
        <v>100</v>
      </c>
      <c r="W237" s="1" t="s">
        <v>442</v>
      </c>
    </row>
    <row r="238" spans="1:23" x14ac:dyDescent="0.25">
      <c r="A238" s="1"/>
      <c r="B238" s="3">
        <v>145340426</v>
      </c>
      <c r="C238" s="1" t="s">
        <v>353</v>
      </c>
      <c r="D238" s="1"/>
      <c r="E238" s="1"/>
      <c r="F238" s="1" t="s">
        <v>442</v>
      </c>
      <c r="G238" s="4"/>
      <c r="H238" s="1"/>
      <c r="I238" s="1" t="s">
        <v>442</v>
      </c>
      <c r="J238" s="1" t="s">
        <v>37</v>
      </c>
      <c r="K238" s="1"/>
      <c r="L238" s="1" t="s">
        <v>38</v>
      </c>
      <c r="M238" s="1" t="s">
        <v>1152</v>
      </c>
      <c r="N238" s="1" t="s">
        <v>1153</v>
      </c>
      <c r="O238" s="1"/>
      <c r="P238" s="1"/>
      <c r="Q238" s="1" t="s">
        <v>1154</v>
      </c>
      <c r="R238" s="1" t="s">
        <v>1054</v>
      </c>
      <c r="S238" s="1" t="s">
        <v>126</v>
      </c>
      <c r="T238" s="1"/>
      <c r="U238" s="1"/>
      <c r="V238" s="1">
        <v>100</v>
      </c>
      <c r="W238" s="1" t="s">
        <v>442</v>
      </c>
    </row>
    <row r="239" spans="1:23" x14ac:dyDescent="0.25">
      <c r="A239" s="1"/>
      <c r="B239" s="3">
        <v>135595745</v>
      </c>
      <c r="C239" s="1" t="s">
        <v>353</v>
      </c>
      <c r="D239" s="1"/>
      <c r="E239" s="1"/>
      <c r="F239" s="1" t="s">
        <v>442</v>
      </c>
      <c r="G239" s="4"/>
      <c r="H239" s="1"/>
      <c r="I239" s="1" t="s">
        <v>442</v>
      </c>
      <c r="J239" s="1" t="s">
        <v>37</v>
      </c>
      <c r="K239" s="1"/>
      <c r="L239" s="1" t="s">
        <v>38</v>
      </c>
      <c r="M239" s="1" t="s">
        <v>1155</v>
      </c>
      <c r="N239" s="1" t="s">
        <v>1156</v>
      </c>
      <c r="O239" s="1"/>
      <c r="P239" s="1"/>
      <c r="Q239" s="1" t="s">
        <v>1096</v>
      </c>
      <c r="R239" s="1" t="s">
        <v>1054</v>
      </c>
      <c r="S239" s="1" t="s">
        <v>126</v>
      </c>
      <c r="T239" s="1"/>
      <c r="U239" s="1"/>
      <c r="V239" s="1">
        <v>100</v>
      </c>
      <c r="W239" s="1" t="s">
        <v>442</v>
      </c>
    </row>
    <row r="240" spans="1:23" x14ac:dyDescent="0.25">
      <c r="A240" s="1"/>
      <c r="B240" s="3">
        <v>151808511</v>
      </c>
      <c r="C240" s="1" t="s">
        <v>353</v>
      </c>
      <c r="D240" s="1"/>
      <c r="E240" s="1"/>
      <c r="F240" s="1" t="s">
        <v>442</v>
      </c>
      <c r="G240" s="4"/>
      <c r="H240" s="1"/>
      <c r="I240" s="1" t="s">
        <v>442</v>
      </c>
      <c r="J240" s="1" t="s">
        <v>37</v>
      </c>
      <c r="K240" s="1"/>
      <c r="L240" s="1" t="s">
        <v>38</v>
      </c>
      <c r="M240" s="1" t="s">
        <v>1157</v>
      </c>
      <c r="N240" s="1" t="s">
        <v>1158</v>
      </c>
      <c r="O240" s="1"/>
      <c r="P240" s="1"/>
      <c r="Q240" s="1" t="s">
        <v>1096</v>
      </c>
      <c r="R240" s="1" t="s">
        <v>1054</v>
      </c>
      <c r="S240" s="1" t="s">
        <v>126</v>
      </c>
      <c r="T240" s="1"/>
      <c r="U240" s="1"/>
      <c r="V240" s="1">
        <v>100</v>
      </c>
      <c r="W240" s="1" t="s">
        <v>442</v>
      </c>
    </row>
    <row r="241" spans="1:23" x14ac:dyDescent="0.25">
      <c r="A241" s="3">
        <v>1125860399</v>
      </c>
      <c r="B241" s="3">
        <v>1300000000</v>
      </c>
      <c r="C241" s="1" t="s">
        <v>353</v>
      </c>
      <c r="D241" s="3">
        <v>566756500</v>
      </c>
      <c r="E241" s="3">
        <v>1125860399</v>
      </c>
      <c r="F241" s="1" t="s">
        <v>442</v>
      </c>
      <c r="G241" s="3">
        <v>1831732320</v>
      </c>
      <c r="H241" s="1">
        <v>100</v>
      </c>
      <c r="I241" s="1" t="s">
        <v>442</v>
      </c>
      <c r="J241" s="1" t="s">
        <v>37</v>
      </c>
      <c r="K241" s="1">
        <v>0</v>
      </c>
      <c r="L241" s="1" t="s">
        <v>38</v>
      </c>
      <c r="M241" s="1" t="s">
        <v>1159</v>
      </c>
      <c r="N241" s="1" t="s">
        <v>1160</v>
      </c>
      <c r="O241" s="1"/>
      <c r="P241" s="1"/>
      <c r="Q241" s="1" t="s">
        <v>1045</v>
      </c>
      <c r="R241" s="1" t="s">
        <v>1161</v>
      </c>
      <c r="S241" s="1" t="s">
        <v>126</v>
      </c>
      <c r="T241" s="1" t="s">
        <v>1159</v>
      </c>
      <c r="U241" s="3">
        <v>1831732320</v>
      </c>
      <c r="V241" s="1">
        <v>100</v>
      </c>
      <c r="W241" s="1" t="s">
        <v>442</v>
      </c>
    </row>
    <row r="242" spans="1:23" x14ac:dyDescent="0.25">
      <c r="A242" s="1"/>
      <c r="B242" s="3">
        <v>253138298</v>
      </c>
      <c r="C242" s="1" t="s">
        <v>353</v>
      </c>
      <c r="D242" s="1"/>
      <c r="E242" s="1"/>
      <c r="F242" s="1" t="s">
        <v>442</v>
      </c>
      <c r="G242" s="4"/>
      <c r="H242" s="1"/>
      <c r="I242" s="1" t="s">
        <v>442</v>
      </c>
      <c r="J242" s="1" t="s">
        <v>37</v>
      </c>
      <c r="K242" s="1"/>
      <c r="L242" s="1" t="s">
        <v>38</v>
      </c>
      <c r="M242" s="1" t="s">
        <v>1162</v>
      </c>
      <c r="N242" s="1" t="s">
        <v>1163</v>
      </c>
      <c r="O242" s="1"/>
      <c r="P242" s="1"/>
      <c r="Q242" s="1" t="s">
        <v>960</v>
      </c>
      <c r="R242" s="1" t="s">
        <v>1054</v>
      </c>
      <c r="S242" s="1" t="s">
        <v>126</v>
      </c>
      <c r="T242" s="1"/>
      <c r="U242" s="1"/>
      <c r="V242" s="1">
        <v>100</v>
      </c>
      <c r="W242" s="1" t="s">
        <v>442</v>
      </c>
    </row>
    <row r="243" spans="1:23" x14ac:dyDescent="0.25">
      <c r="A243" s="1"/>
      <c r="B243" s="3">
        <v>151132979</v>
      </c>
      <c r="C243" s="1" t="s">
        <v>353</v>
      </c>
      <c r="D243" s="1"/>
      <c r="E243" s="1"/>
      <c r="F243" s="1" t="s">
        <v>442</v>
      </c>
      <c r="G243" s="4"/>
      <c r="H243" s="1"/>
      <c r="I243" s="1" t="s">
        <v>442</v>
      </c>
      <c r="J243" s="1" t="s">
        <v>37</v>
      </c>
      <c r="K243" s="1"/>
      <c r="L243" s="1" t="s">
        <v>38</v>
      </c>
      <c r="M243" s="1" t="s">
        <v>1164</v>
      </c>
      <c r="N243" s="1" t="s">
        <v>1165</v>
      </c>
      <c r="O243" s="1"/>
      <c r="P243" s="1"/>
      <c r="Q243" s="1" t="s">
        <v>1096</v>
      </c>
      <c r="R243" s="1" t="s">
        <v>1054</v>
      </c>
      <c r="S243" s="1" t="s">
        <v>126</v>
      </c>
      <c r="T243" s="1"/>
      <c r="U243" s="1"/>
      <c r="V243" s="1">
        <v>100</v>
      </c>
      <c r="W243" s="1" t="s">
        <v>442</v>
      </c>
    </row>
    <row r="244" spans="1:23" x14ac:dyDescent="0.25">
      <c r="A244" s="3">
        <v>753621665</v>
      </c>
      <c r="B244" s="3">
        <v>1299979000</v>
      </c>
      <c r="C244" s="1" t="s">
        <v>353</v>
      </c>
      <c r="D244" s="3">
        <v>515829420</v>
      </c>
      <c r="E244" s="3">
        <v>753786141</v>
      </c>
      <c r="F244" s="1" t="s">
        <v>442</v>
      </c>
      <c r="G244" s="3">
        <v>1299979000</v>
      </c>
      <c r="H244" s="1">
        <v>100</v>
      </c>
      <c r="I244" s="1" t="s">
        <v>442</v>
      </c>
      <c r="J244" s="1" t="s">
        <v>37</v>
      </c>
      <c r="K244" s="1">
        <v>0</v>
      </c>
      <c r="L244" s="1" t="s">
        <v>38</v>
      </c>
      <c r="M244" s="1" t="s">
        <v>1166</v>
      </c>
      <c r="N244" s="1" t="s">
        <v>1167</v>
      </c>
      <c r="O244" s="1"/>
      <c r="P244" s="1" t="s">
        <v>1143</v>
      </c>
      <c r="Q244" s="1" t="s">
        <v>1144</v>
      </c>
      <c r="R244" s="1" t="s">
        <v>1136</v>
      </c>
      <c r="S244" s="1" t="s">
        <v>126</v>
      </c>
      <c r="T244" s="1" t="s">
        <v>1166</v>
      </c>
      <c r="U244" s="3">
        <v>1299979000</v>
      </c>
      <c r="V244" s="1">
        <v>100</v>
      </c>
      <c r="W244" s="1" t="s">
        <v>442</v>
      </c>
    </row>
    <row r="245" spans="1:23" x14ac:dyDescent="0.25">
      <c r="A245" s="3">
        <v>1158342833</v>
      </c>
      <c r="B245" s="3">
        <v>1813923402</v>
      </c>
      <c r="C245" s="1" t="s">
        <v>54</v>
      </c>
      <c r="D245" s="3">
        <v>624874174</v>
      </c>
      <c r="E245" s="3">
        <v>1158342833</v>
      </c>
      <c r="F245" s="1" t="s">
        <v>336</v>
      </c>
      <c r="G245" s="3">
        <v>1813923402</v>
      </c>
      <c r="H245" s="1">
        <v>100</v>
      </c>
      <c r="I245" s="1" t="s">
        <v>254</v>
      </c>
      <c r="J245" s="1" t="s">
        <v>37</v>
      </c>
      <c r="K245" s="1">
        <v>0</v>
      </c>
      <c r="L245" s="1" t="s">
        <v>355</v>
      </c>
      <c r="M245" s="1" t="s">
        <v>1168</v>
      </c>
      <c r="N245" s="1" t="s">
        <v>1169</v>
      </c>
      <c r="O245" s="1"/>
      <c r="P245" s="1"/>
      <c r="Q245" s="1" t="s">
        <v>1045</v>
      </c>
      <c r="R245" s="1" t="s">
        <v>1161</v>
      </c>
      <c r="S245" s="1" t="s">
        <v>63</v>
      </c>
      <c r="T245" s="1" t="s">
        <v>1168</v>
      </c>
      <c r="U245" s="3">
        <v>1813823402</v>
      </c>
      <c r="V245" s="1">
        <v>100</v>
      </c>
      <c r="W245" s="1" t="s">
        <v>1170</v>
      </c>
    </row>
    <row r="246" spans="1:23" x14ac:dyDescent="0.25">
      <c r="A246" s="3">
        <v>792578992</v>
      </c>
      <c r="B246" s="3">
        <v>1099789000</v>
      </c>
      <c r="C246" s="1" t="s">
        <v>353</v>
      </c>
      <c r="D246" s="3">
        <v>3675250</v>
      </c>
      <c r="E246" s="3">
        <v>809166775</v>
      </c>
      <c r="F246" s="1" t="s">
        <v>442</v>
      </c>
      <c r="G246" s="3">
        <v>1099789000</v>
      </c>
      <c r="H246" s="1">
        <v>100</v>
      </c>
      <c r="I246" s="1" t="s">
        <v>442</v>
      </c>
      <c r="J246" s="1" t="s">
        <v>37</v>
      </c>
      <c r="K246" s="1">
        <v>0</v>
      </c>
      <c r="L246" s="1" t="s">
        <v>38</v>
      </c>
      <c r="M246" s="1" t="s">
        <v>1171</v>
      </c>
      <c r="N246" s="1" t="s">
        <v>1172</v>
      </c>
      <c r="O246" s="1"/>
      <c r="P246" s="1" t="s">
        <v>1143</v>
      </c>
      <c r="Q246" s="1" t="s">
        <v>1144</v>
      </c>
      <c r="R246" s="1" t="s">
        <v>1136</v>
      </c>
      <c r="S246" s="1" t="s">
        <v>126</v>
      </c>
      <c r="T246" s="1" t="s">
        <v>1171</v>
      </c>
      <c r="U246" s="3">
        <v>811944812</v>
      </c>
      <c r="V246" s="1">
        <v>100</v>
      </c>
      <c r="W246" s="1" t="s">
        <v>442</v>
      </c>
    </row>
    <row r="247" spans="1:23" x14ac:dyDescent="0.25">
      <c r="A247" s="3">
        <v>420170957</v>
      </c>
      <c r="B247" s="3">
        <v>2175947400</v>
      </c>
      <c r="C247" s="1" t="s">
        <v>65</v>
      </c>
      <c r="D247" s="3">
        <v>164042073</v>
      </c>
      <c r="E247" s="3">
        <v>353122687</v>
      </c>
      <c r="F247" s="1" t="s">
        <v>258</v>
      </c>
      <c r="G247" s="3">
        <v>2072390660</v>
      </c>
      <c r="H247" s="1">
        <v>100</v>
      </c>
      <c r="I247" s="1" t="s">
        <v>56</v>
      </c>
      <c r="J247" s="1" t="s">
        <v>37</v>
      </c>
      <c r="K247" s="1">
        <v>0</v>
      </c>
      <c r="L247" s="1" t="s">
        <v>355</v>
      </c>
      <c r="M247" s="1" t="s">
        <v>1173</v>
      </c>
      <c r="N247" s="1" t="s">
        <v>1174</v>
      </c>
      <c r="O247" s="1"/>
      <c r="P247" s="1"/>
      <c r="Q247" s="1" t="s">
        <v>1175</v>
      </c>
      <c r="R247" s="1" t="s">
        <v>1176</v>
      </c>
      <c r="S247" s="1" t="s">
        <v>63</v>
      </c>
      <c r="T247" s="1" t="s">
        <v>1173</v>
      </c>
      <c r="U247" s="3">
        <v>656168291</v>
      </c>
      <c r="V247" s="1">
        <v>100</v>
      </c>
      <c r="W247" s="1" t="s">
        <v>56</v>
      </c>
    </row>
    <row r="248" spans="1:23" x14ac:dyDescent="0.25">
      <c r="A248" s="1"/>
      <c r="B248" s="3">
        <v>69999631</v>
      </c>
      <c r="C248" s="1" t="s">
        <v>156</v>
      </c>
      <c r="D248" s="1"/>
      <c r="E248" s="1"/>
      <c r="F248" s="1" t="s">
        <v>694</v>
      </c>
      <c r="G248" s="4"/>
      <c r="H248" s="1"/>
      <c r="I248" s="1" t="s">
        <v>498</v>
      </c>
      <c r="J248" s="1" t="s">
        <v>37</v>
      </c>
      <c r="K248" s="1"/>
      <c r="L248" s="1" t="s">
        <v>38</v>
      </c>
      <c r="M248" s="1" t="s">
        <v>1177</v>
      </c>
      <c r="N248" s="1" t="s">
        <v>1178</v>
      </c>
      <c r="O248" s="1"/>
      <c r="P248" s="1"/>
      <c r="Q248" s="1" t="s">
        <v>1175</v>
      </c>
      <c r="R248" s="1" t="s">
        <v>1054</v>
      </c>
      <c r="S248" s="1" t="s">
        <v>154</v>
      </c>
      <c r="T248" s="1"/>
      <c r="U248" s="1"/>
      <c r="V248" s="1">
        <v>100</v>
      </c>
      <c r="W248" s="1" t="s">
        <v>756</v>
      </c>
    </row>
    <row r="249" spans="1:23" x14ac:dyDescent="0.25">
      <c r="A249" s="3">
        <v>3910959995</v>
      </c>
      <c r="B249" s="3">
        <v>2990000000</v>
      </c>
      <c r="C249" s="1" t="s">
        <v>353</v>
      </c>
      <c r="D249" s="3">
        <v>7094250</v>
      </c>
      <c r="E249" s="3">
        <v>3910959995</v>
      </c>
      <c r="F249" s="1" t="s">
        <v>442</v>
      </c>
      <c r="G249" s="3">
        <v>3962000000</v>
      </c>
      <c r="H249" s="1">
        <v>100</v>
      </c>
      <c r="I249" s="1" t="s">
        <v>442</v>
      </c>
      <c r="J249" s="1" t="s">
        <v>37</v>
      </c>
      <c r="K249" s="1">
        <v>0</v>
      </c>
      <c r="L249" s="1" t="s">
        <v>355</v>
      </c>
      <c r="M249" s="1" t="s">
        <v>1179</v>
      </c>
      <c r="N249" s="1" t="s">
        <v>1180</v>
      </c>
      <c r="O249" s="1"/>
      <c r="P249" s="1"/>
      <c r="Q249" s="1" t="s">
        <v>1181</v>
      </c>
      <c r="R249" s="1" t="s">
        <v>1182</v>
      </c>
      <c r="S249" s="1" t="s">
        <v>126</v>
      </c>
      <c r="T249" s="1" t="s">
        <v>1179</v>
      </c>
      <c r="U249" s="3">
        <v>3915993002</v>
      </c>
      <c r="V249" s="1">
        <v>100</v>
      </c>
      <c r="W249" s="1" t="s">
        <v>442</v>
      </c>
    </row>
    <row r="250" spans="1:23" x14ac:dyDescent="0.25">
      <c r="A250" s="1"/>
      <c r="B250" s="3">
        <v>110000</v>
      </c>
      <c r="C250" s="1" t="s">
        <v>109</v>
      </c>
      <c r="D250" s="1"/>
      <c r="E250" s="1"/>
      <c r="F250" s="1" t="s">
        <v>130</v>
      </c>
      <c r="G250" s="4"/>
      <c r="H250" s="1"/>
      <c r="I250" s="1" t="s">
        <v>48</v>
      </c>
      <c r="J250" s="1" t="s">
        <v>37</v>
      </c>
      <c r="K250" s="1"/>
      <c r="L250" s="1" t="s">
        <v>38</v>
      </c>
      <c r="M250" s="1" t="s">
        <v>1183</v>
      </c>
      <c r="N250" s="1" t="s">
        <v>1184</v>
      </c>
      <c r="O250" s="1"/>
      <c r="P250" s="1"/>
      <c r="Q250" s="1" t="s">
        <v>1144</v>
      </c>
      <c r="R250" s="1" t="s">
        <v>1131</v>
      </c>
      <c r="S250" s="1" t="s">
        <v>32</v>
      </c>
      <c r="T250" s="1"/>
      <c r="U250" s="1"/>
      <c r="V250" s="1">
        <v>100</v>
      </c>
      <c r="W250" s="1" t="s">
        <v>134</v>
      </c>
    </row>
    <row r="251" spans="1:23" x14ac:dyDescent="0.25">
      <c r="A251" s="3">
        <v>49637122</v>
      </c>
      <c r="B251" s="3">
        <v>70000000</v>
      </c>
      <c r="C251" s="1" t="s">
        <v>353</v>
      </c>
      <c r="D251" s="3">
        <v>17500000</v>
      </c>
      <c r="E251" s="3">
        <v>49637122</v>
      </c>
      <c r="F251" s="1" t="s">
        <v>442</v>
      </c>
      <c r="G251" s="3">
        <v>70000000</v>
      </c>
      <c r="H251" s="1">
        <v>100</v>
      </c>
      <c r="I251" s="1" t="s">
        <v>442</v>
      </c>
      <c r="J251" s="1" t="s">
        <v>37</v>
      </c>
      <c r="K251" s="1"/>
      <c r="L251" s="1" t="s">
        <v>1137</v>
      </c>
      <c r="M251" s="1" t="s">
        <v>1185</v>
      </c>
      <c r="N251" s="1" t="s">
        <v>1186</v>
      </c>
      <c r="O251" s="1"/>
      <c r="P251" s="1"/>
      <c r="Q251" s="1" t="s">
        <v>1045</v>
      </c>
      <c r="R251" s="1" t="s">
        <v>627</v>
      </c>
      <c r="S251" s="1" t="s">
        <v>126</v>
      </c>
      <c r="T251" s="1" t="s">
        <v>1185</v>
      </c>
      <c r="U251" s="3">
        <v>70000000</v>
      </c>
      <c r="V251" s="1">
        <v>100</v>
      </c>
      <c r="W251" s="1" t="s">
        <v>442</v>
      </c>
    </row>
    <row r="252" spans="1:23" x14ac:dyDescent="0.25">
      <c r="A252" s="1"/>
      <c r="B252" s="3">
        <v>245000000</v>
      </c>
      <c r="C252" s="1" t="s">
        <v>353</v>
      </c>
      <c r="D252" s="1"/>
      <c r="E252" s="1"/>
      <c r="F252" s="1" t="s">
        <v>442</v>
      </c>
      <c r="G252" s="4"/>
      <c r="H252" s="1"/>
      <c r="I252" s="1" t="s">
        <v>442</v>
      </c>
      <c r="J252" s="1" t="s">
        <v>37</v>
      </c>
      <c r="K252" s="1"/>
      <c r="L252" s="1" t="s">
        <v>38</v>
      </c>
      <c r="M252" s="1" t="s">
        <v>1187</v>
      </c>
      <c r="N252" s="1" t="s">
        <v>1188</v>
      </c>
      <c r="O252" s="1"/>
      <c r="P252" s="1"/>
      <c r="Q252" s="1" t="s">
        <v>1032</v>
      </c>
      <c r="R252" s="1" t="s">
        <v>1176</v>
      </c>
      <c r="S252" s="1" t="s">
        <v>126</v>
      </c>
      <c r="T252" s="1"/>
      <c r="U252" s="1"/>
      <c r="V252" s="1">
        <v>100</v>
      </c>
      <c r="W252" s="1" t="s">
        <v>442</v>
      </c>
    </row>
    <row r="253" spans="1:23" x14ac:dyDescent="0.25">
      <c r="A253" s="1"/>
      <c r="B253" s="3">
        <v>160000000</v>
      </c>
      <c r="C253" s="1" t="s">
        <v>353</v>
      </c>
      <c r="D253" s="1"/>
      <c r="E253" s="1"/>
      <c r="F253" s="1" t="s">
        <v>442</v>
      </c>
      <c r="G253" s="4"/>
      <c r="H253" s="1"/>
      <c r="I253" s="1" t="s">
        <v>442</v>
      </c>
      <c r="J253" s="1" t="s">
        <v>37</v>
      </c>
      <c r="K253" s="1"/>
      <c r="L253" s="1" t="s">
        <v>38</v>
      </c>
      <c r="M253" s="1" t="s">
        <v>1189</v>
      </c>
      <c r="N253" s="1" t="s">
        <v>1190</v>
      </c>
      <c r="O253" s="1"/>
      <c r="P253" s="1"/>
      <c r="Q253" s="1" t="s">
        <v>1045</v>
      </c>
      <c r="R253" s="1" t="s">
        <v>1191</v>
      </c>
      <c r="S253" s="1" t="s">
        <v>126</v>
      </c>
      <c r="T253" s="1"/>
      <c r="U253" s="1"/>
      <c r="V253" s="1">
        <v>100</v>
      </c>
      <c r="W253" s="1" t="s">
        <v>442</v>
      </c>
    </row>
    <row r="254" spans="1:23" x14ac:dyDescent="0.25">
      <c r="A254" s="1"/>
      <c r="B254" s="3">
        <v>225000000</v>
      </c>
      <c r="C254" s="1" t="s">
        <v>353</v>
      </c>
      <c r="D254" s="1"/>
      <c r="E254" s="1"/>
      <c r="F254" s="1" t="s">
        <v>442</v>
      </c>
      <c r="G254" s="4"/>
      <c r="H254" s="1"/>
      <c r="I254" s="1" t="s">
        <v>442</v>
      </c>
      <c r="J254" s="1" t="s">
        <v>37</v>
      </c>
      <c r="K254" s="1"/>
      <c r="L254" s="1" t="s">
        <v>38</v>
      </c>
      <c r="M254" s="1" t="s">
        <v>1192</v>
      </c>
      <c r="N254" s="1" t="s">
        <v>1193</v>
      </c>
      <c r="O254" s="1"/>
      <c r="P254" s="1"/>
      <c r="Q254" s="1" t="s">
        <v>1045</v>
      </c>
      <c r="R254" s="1" t="s">
        <v>1176</v>
      </c>
      <c r="S254" s="1" t="s">
        <v>126</v>
      </c>
      <c r="T254" s="1"/>
      <c r="U254" s="1"/>
      <c r="V254" s="1">
        <v>100</v>
      </c>
      <c r="W254" s="1" t="s">
        <v>442</v>
      </c>
    </row>
    <row r="255" spans="1:23" x14ac:dyDescent="0.25">
      <c r="A255" s="1"/>
      <c r="B255" s="3">
        <v>620450000</v>
      </c>
      <c r="C255" s="1" t="s">
        <v>893</v>
      </c>
      <c r="D255" s="1"/>
      <c r="E255" s="1"/>
      <c r="F255" s="1" t="s">
        <v>1194</v>
      </c>
      <c r="G255" s="4"/>
      <c r="H255" s="1"/>
      <c r="I255" s="1" t="s">
        <v>388</v>
      </c>
      <c r="J255" s="1" t="s">
        <v>37</v>
      </c>
      <c r="K255" s="1"/>
      <c r="L255" s="1" t="s">
        <v>38</v>
      </c>
      <c r="M255" s="1" t="s">
        <v>1195</v>
      </c>
      <c r="N255" s="1" t="s">
        <v>1196</v>
      </c>
      <c r="O255" s="1"/>
      <c r="P255" s="1"/>
      <c r="Q255" s="1" t="s">
        <v>1144</v>
      </c>
      <c r="R255" s="1" t="s">
        <v>1176</v>
      </c>
      <c r="S255" s="1" t="s">
        <v>44</v>
      </c>
      <c r="T255" s="1"/>
      <c r="U255" s="1"/>
      <c r="V255" s="1">
        <v>100</v>
      </c>
      <c r="W255" s="1" t="s">
        <v>1197</v>
      </c>
    </row>
    <row r="256" spans="1:23" x14ac:dyDescent="0.25">
      <c r="A256" s="1"/>
      <c r="B256" s="3">
        <v>150000000</v>
      </c>
      <c r="C256" s="1" t="s">
        <v>353</v>
      </c>
      <c r="D256" s="1"/>
      <c r="E256" s="1"/>
      <c r="F256" s="1" t="s">
        <v>442</v>
      </c>
      <c r="G256" s="4"/>
      <c r="H256" s="1"/>
      <c r="I256" s="1" t="s">
        <v>442</v>
      </c>
      <c r="J256" s="1" t="s">
        <v>37</v>
      </c>
      <c r="K256" s="1"/>
      <c r="L256" s="1" t="s">
        <v>38</v>
      </c>
      <c r="M256" s="1" t="s">
        <v>1198</v>
      </c>
      <c r="N256" s="1" t="s">
        <v>1199</v>
      </c>
      <c r="O256" s="1"/>
      <c r="P256" s="1"/>
      <c r="Q256" s="1" t="s">
        <v>1045</v>
      </c>
      <c r="R256" s="1" t="s">
        <v>1161</v>
      </c>
      <c r="S256" s="1" t="s">
        <v>126</v>
      </c>
      <c r="T256" s="1"/>
      <c r="U256" s="1"/>
      <c r="V256" s="1">
        <v>100</v>
      </c>
      <c r="W256" s="1" t="s">
        <v>442</v>
      </c>
    </row>
    <row r="257" spans="1:23" x14ac:dyDescent="0.25">
      <c r="A257" s="1"/>
      <c r="B257" s="3">
        <v>250000000</v>
      </c>
      <c r="C257" s="1" t="s">
        <v>353</v>
      </c>
      <c r="D257" s="1"/>
      <c r="E257" s="1"/>
      <c r="F257" s="1" t="s">
        <v>442</v>
      </c>
      <c r="G257" s="4"/>
      <c r="H257" s="1"/>
      <c r="I257" s="1" t="s">
        <v>442</v>
      </c>
      <c r="J257" s="1" t="s">
        <v>37</v>
      </c>
      <c r="K257" s="1"/>
      <c r="L257" s="1" t="s">
        <v>38</v>
      </c>
      <c r="M257" s="1" t="s">
        <v>1200</v>
      </c>
      <c r="N257" s="1" t="s">
        <v>1201</v>
      </c>
      <c r="O257" s="1"/>
      <c r="P257" s="1"/>
      <c r="Q257" s="1" t="s">
        <v>1045</v>
      </c>
      <c r="R257" s="1" t="s">
        <v>1176</v>
      </c>
      <c r="S257" s="1" t="s">
        <v>126</v>
      </c>
      <c r="T257" s="1"/>
      <c r="U257" s="1"/>
      <c r="V257" s="1">
        <v>100</v>
      </c>
      <c r="W257" s="1" t="s">
        <v>442</v>
      </c>
    </row>
    <row r="258" spans="1:23" x14ac:dyDescent="0.25">
      <c r="A258" s="1"/>
      <c r="B258" s="3">
        <v>380000000</v>
      </c>
      <c r="C258" s="1" t="s">
        <v>353</v>
      </c>
      <c r="D258" s="1"/>
      <c r="E258" s="1"/>
      <c r="F258" s="1" t="s">
        <v>442</v>
      </c>
      <c r="G258" s="4"/>
      <c r="H258" s="1"/>
      <c r="I258" s="1" t="s">
        <v>442</v>
      </c>
      <c r="J258" s="1" t="s">
        <v>37</v>
      </c>
      <c r="K258" s="1"/>
      <c r="L258" s="1" t="s">
        <v>38</v>
      </c>
      <c r="M258" s="1" t="s">
        <v>1202</v>
      </c>
      <c r="N258" s="1" t="s">
        <v>1203</v>
      </c>
      <c r="O258" s="1"/>
      <c r="P258" s="1"/>
      <c r="Q258" s="1" t="s">
        <v>1204</v>
      </c>
      <c r="R258" s="1" t="s">
        <v>1131</v>
      </c>
      <c r="S258" s="1" t="s">
        <v>126</v>
      </c>
      <c r="T258" s="1"/>
      <c r="U258" s="1"/>
      <c r="V258" s="1">
        <v>100</v>
      </c>
      <c r="W258" s="1" t="s">
        <v>442</v>
      </c>
    </row>
    <row r="259" spans="1:23" x14ac:dyDescent="0.25">
      <c r="A259" s="1"/>
      <c r="B259" s="3">
        <v>378000000</v>
      </c>
      <c r="C259" s="1" t="s">
        <v>353</v>
      </c>
      <c r="D259" s="1"/>
      <c r="E259" s="1"/>
      <c r="F259" s="1" t="s">
        <v>442</v>
      </c>
      <c r="G259" s="4"/>
      <c r="H259" s="1"/>
      <c r="I259" s="1" t="s">
        <v>442</v>
      </c>
      <c r="J259" s="1" t="s">
        <v>37</v>
      </c>
      <c r="K259" s="1"/>
      <c r="L259" s="1" t="s">
        <v>38</v>
      </c>
      <c r="M259" s="1" t="s">
        <v>1205</v>
      </c>
      <c r="N259" s="1" t="s">
        <v>1206</v>
      </c>
      <c r="O259" s="1"/>
      <c r="P259" s="1"/>
      <c r="Q259" s="1" t="s">
        <v>1144</v>
      </c>
      <c r="R259" s="1" t="s">
        <v>1054</v>
      </c>
      <c r="S259" s="1" t="s">
        <v>126</v>
      </c>
      <c r="T259" s="1"/>
      <c r="U259" s="1"/>
      <c r="V259" s="1">
        <v>100</v>
      </c>
      <c r="W259" s="1" t="s">
        <v>442</v>
      </c>
    </row>
    <row r="260" spans="1:23" x14ac:dyDescent="0.25">
      <c r="A260" s="1"/>
      <c r="B260" s="3">
        <v>270000000</v>
      </c>
      <c r="C260" s="1" t="s">
        <v>353</v>
      </c>
      <c r="D260" s="1"/>
      <c r="E260" s="1"/>
      <c r="F260" s="1" t="s">
        <v>442</v>
      </c>
      <c r="G260" s="4"/>
      <c r="H260" s="1"/>
      <c r="I260" s="1" t="s">
        <v>442</v>
      </c>
      <c r="J260" s="1" t="s">
        <v>37</v>
      </c>
      <c r="K260" s="1"/>
      <c r="L260" s="1" t="s">
        <v>38</v>
      </c>
      <c r="M260" s="1" t="s">
        <v>1207</v>
      </c>
      <c r="N260" s="1" t="s">
        <v>1208</v>
      </c>
      <c r="O260" s="1"/>
      <c r="P260" s="1"/>
      <c r="Q260" s="1" t="s">
        <v>1045</v>
      </c>
      <c r="R260" s="1" t="s">
        <v>1176</v>
      </c>
      <c r="S260" s="1" t="s">
        <v>126</v>
      </c>
      <c r="T260" s="1"/>
      <c r="U260" s="1"/>
      <c r="V260" s="1">
        <v>100</v>
      </c>
      <c r="W260" s="1" t="s">
        <v>442</v>
      </c>
    </row>
    <row r="261" spans="1:23" x14ac:dyDescent="0.25">
      <c r="A261" s="1"/>
      <c r="B261" s="3">
        <v>265500000</v>
      </c>
      <c r="C261" s="1" t="s">
        <v>353</v>
      </c>
      <c r="D261" s="1"/>
      <c r="E261" s="1"/>
      <c r="F261" s="1" t="s">
        <v>442</v>
      </c>
      <c r="G261" s="4"/>
      <c r="H261" s="1"/>
      <c r="I261" s="1" t="s">
        <v>442</v>
      </c>
      <c r="J261" s="1" t="s">
        <v>37</v>
      </c>
      <c r="K261" s="1"/>
      <c r="L261" s="1" t="s">
        <v>38</v>
      </c>
      <c r="M261" s="1" t="s">
        <v>1209</v>
      </c>
      <c r="N261" s="1" t="s">
        <v>1210</v>
      </c>
      <c r="O261" s="1"/>
      <c r="P261" s="1"/>
      <c r="Q261" s="1" t="s">
        <v>1032</v>
      </c>
      <c r="R261" s="1" t="s">
        <v>1054</v>
      </c>
      <c r="S261" s="1" t="s">
        <v>126</v>
      </c>
      <c r="T261" s="1"/>
      <c r="U261" s="1"/>
      <c r="V261" s="1">
        <v>100</v>
      </c>
      <c r="W261" s="1" t="s">
        <v>442</v>
      </c>
    </row>
    <row r="262" spans="1:23" x14ac:dyDescent="0.25">
      <c r="A262" s="1"/>
      <c r="B262" s="3">
        <v>610000000</v>
      </c>
      <c r="C262" s="1" t="s">
        <v>353</v>
      </c>
      <c r="D262" s="1"/>
      <c r="E262" s="1"/>
      <c r="F262" s="1" t="s">
        <v>442</v>
      </c>
      <c r="G262" s="4"/>
      <c r="H262" s="1"/>
      <c r="I262" s="1" t="s">
        <v>442</v>
      </c>
      <c r="J262" s="1" t="s">
        <v>37</v>
      </c>
      <c r="K262" s="1"/>
      <c r="L262" s="1" t="s">
        <v>38</v>
      </c>
      <c r="M262" s="1" t="s">
        <v>1211</v>
      </c>
      <c r="N262" s="1" t="s">
        <v>1212</v>
      </c>
      <c r="O262" s="1"/>
      <c r="P262" s="1"/>
      <c r="Q262" s="1" t="s">
        <v>1045</v>
      </c>
      <c r="R262" s="1" t="s">
        <v>1176</v>
      </c>
      <c r="S262" s="1" t="s">
        <v>126</v>
      </c>
      <c r="T262" s="1"/>
      <c r="U262" s="1"/>
      <c r="V262" s="1">
        <v>100</v>
      </c>
      <c r="W262" s="1" t="s">
        <v>442</v>
      </c>
    </row>
    <row r="263" spans="1:23" x14ac:dyDescent="0.25">
      <c r="A263" s="1"/>
      <c r="B263" s="3">
        <v>123500000</v>
      </c>
      <c r="C263" s="1" t="s">
        <v>353</v>
      </c>
      <c r="D263" s="1"/>
      <c r="E263" s="1"/>
      <c r="F263" s="1" t="s">
        <v>442</v>
      </c>
      <c r="G263" s="4"/>
      <c r="H263" s="1"/>
      <c r="I263" s="1" t="s">
        <v>442</v>
      </c>
      <c r="J263" s="1" t="s">
        <v>37</v>
      </c>
      <c r="K263" s="1"/>
      <c r="L263" s="1" t="s">
        <v>38</v>
      </c>
      <c r="M263" s="1" t="s">
        <v>1213</v>
      </c>
      <c r="N263" s="1" t="s">
        <v>1214</v>
      </c>
      <c r="O263" s="1"/>
      <c r="P263" s="1"/>
      <c r="Q263" s="1" t="s">
        <v>1045</v>
      </c>
      <c r="R263" s="1" t="s">
        <v>1176</v>
      </c>
      <c r="S263" s="1" t="s">
        <v>126</v>
      </c>
      <c r="T263" s="1"/>
      <c r="U263" s="1"/>
      <c r="V263" s="1">
        <v>100</v>
      </c>
      <c r="W263" s="1" t="s">
        <v>442</v>
      </c>
    </row>
    <row r="264" spans="1:23" x14ac:dyDescent="0.25">
      <c r="A264" s="1"/>
      <c r="B264" s="3">
        <v>295000000</v>
      </c>
      <c r="C264" s="1" t="s">
        <v>353</v>
      </c>
      <c r="D264" s="1"/>
      <c r="E264" s="1"/>
      <c r="F264" s="1" t="s">
        <v>442</v>
      </c>
      <c r="G264" s="4"/>
      <c r="H264" s="1"/>
      <c r="I264" s="1" t="s">
        <v>442</v>
      </c>
      <c r="J264" s="1" t="s">
        <v>37</v>
      </c>
      <c r="K264" s="1"/>
      <c r="L264" s="1" t="s">
        <v>38</v>
      </c>
      <c r="M264" s="1" t="s">
        <v>1215</v>
      </c>
      <c r="N264" s="1" t="s">
        <v>1216</v>
      </c>
      <c r="O264" s="1"/>
      <c r="P264" s="1"/>
      <c r="Q264" s="1" t="s">
        <v>1045</v>
      </c>
      <c r="R264" s="1" t="s">
        <v>1131</v>
      </c>
      <c r="S264" s="1" t="s">
        <v>126</v>
      </c>
      <c r="T264" s="1"/>
      <c r="U264" s="1"/>
      <c r="V264" s="1">
        <v>100</v>
      </c>
      <c r="W264" s="1" t="s">
        <v>442</v>
      </c>
    </row>
    <row r="265" spans="1:23" x14ac:dyDescent="0.25">
      <c r="A265" s="1"/>
      <c r="B265" s="3">
        <v>45000000</v>
      </c>
      <c r="C265" s="1" t="s">
        <v>353</v>
      </c>
      <c r="D265" s="1"/>
      <c r="E265" s="1"/>
      <c r="F265" s="1" t="s">
        <v>442</v>
      </c>
      <c r="G265" s="4"/>
      <c r="H265" s="1"/>
      <c r="I265" s="1" t="s">
        <v>442</v>
      </c>
      <c r="J265" s="1" t="s">
        <v>37</v>
      </c>
      <c r="K265" s="1"/>
      <c r="L265" s="1" t="s">
        <v>38</v>
      </c>
      <c r="M265" s="1" t="s">
        <v>1217</v>
      </c>
      <c r="N265" s="1" t="s">
        <v>1218</v>
      </c>
      <c r="O265" s="1"/>
      <c r="P265" s="1"/>
      <c r="Q265" s="1" t="s">
        <v>1032</v>
      </c>
      <c r="R265" s="1" t="s">
        <v>1161</v>
      </c>
      <c r="S265" s="1" t="s">
        <v>126</v>
      </c>
      <c r="T265" s="1"/>
      <c r="U265" s="1"/>
      <c r="V265" s="1">
        <v>100</v>
      </c>
      <c r="W265" s="1" t="s">
        <v>442</v>
      </c>
    </row>
    <row r="266" spans="1:23" x14ac:dyDescent="0.25">
      <c r="A266" s="1"/>
      <c r="B266" s="3">
        <v>250000000</v>
      </c>
      <c r="C266" s="1" t="s">
        <v>353</v>
      </c>
      <c r="D266" s="1"/>
      <c r="E266" s="1"/>
      <c r="F266" s="1" t="s">
        <v>442</v>
      </c>
      <c r="G266" s="4"/>
      <c r="H266" s="1"/>
      <c r="I266" s="1" t="s">
        <v>442</v>
      </c>
      <c r="J266" s="1" t="s">
        <v>37</v>
      </c>
      <c r="K266" s="1"/>
      <c r="L266" s="1" t="s">
        <v>38</v>
      </c>
      <c r="M266" s="1" t="s">
        <v>1219</v>
      </c>
      <c r="N266" s="1" t="s">
        <v>1220</v>
      </c>
      <c r="O266" s="1"/>
      <c r="P266" s="1"/>
      <c r="Q266" s="1" t="s">
        <v>1045</v>
      </c>
      <c r="R266" s="1" t="s">
        <v>1176</v>
      </c>
      <c r="S266" s="1" t="s">
        <v>126</v>
      </c>
      <c r="T266" s="1"/>
      <c r="U266" s="1"/>
      <c r="V266" s="1">
        <v>100</v>
      </c>
      <c r="W266" s="1" t="s">
        <v>442</v>
      </c>
    </row>
    <row r="267" spans="1:23" x14ac:dyDescent="0.25">
      <c r="A267" s="1"/>
      <c r="B267" s="3">
        <v>150000000</v>
      </c>
      <c r="C267" s="1" t="s">
        <v>190</v>
      </c>
      <c r="D267" s="1"/>
      <c r="E267" s="1"/>
      <c r="F267" s="1" t="s">
        <v>491</v>
      </c>
      <c r="G267" s="4"/>
      <c r="H267" s="1"/>
      <c r="I267" s="1" t="s">
        <v>36</v>
      </c>
      <c r="J267" s="1" t="s">
        <v>37</v>
      </c>
      <c r="K267" s="1"/>
      <c r="L267" s="1" t="s">
        <v>38</v>
      </c>
      <c r="M267" s="1" t="s">
        <v>1221</v>
      </c>
      <c r="N267" s="1" t="s">
        <v>1222</v>
      </c>
      <c r="O267" s="1"/>
      <c r="P267" s="1"/>
      <c r="Q267" s="1" t="s">
        <v>977</v>
      </c>
      <c r="R267" s="1" t="s">
        <v>1223</v>
      </c>
      <c r="S267" s="1" t="s">
        <v>44</v>
      </c>
      <c r="T267" s="1"/>
      <c r="U267" s="1"/>
      <c r="V267" s="1">
        <v>100</v>
      </c>
      <c r="W267" s="1" t="s">
        <v>496</v>
      </c>
    </row>
    <row r="268" spans="1:23" x14ac:dyDescent="0.25">
      <c r="A268" s="1"/>
      <c r="B268" s="3">
        <v>200000000</v>
      </c>
      <c r="C268" s="1" t="s">
        <v>167</v>
      </c>
      <c r="D268" s="1"/>
      <c r="E268" s="1"/>
      <c r="F268" s="1" t="s">
        <v>296</v>
      </c>
      <c r="G268" s="4"/>
      <c r="H268" s="1"/>
      <c r="I268" s="1" t="s">
        <v>137</v>
      </c>
      <c r="J268" s="1" t="s">
        <v>37</v>
      </c>
      <c r="K268" s="1"/>
      <c r="L268" s="1" t="s">
        <v>38</v>
      </c>
      <c r="M268" s="1" t="s">
        <v>1224</v>
      </c>
      <c r="N268" s="1" t="s">
        <v>1225</v>
      </c>
      <c r="O268" s="1"/>
      <c r="P268" s="1"/>
      <c r="Q268" s="1" t="s">
        <v>977</v>
      </c>
      <c r="R268" s="1" t="s">
        <v>1161</v>
      </c>
      <c r="S268" s="1" t="s">
        <v>32</v>
      </c>
      <c r="T268" s="1"/>
      <c r="U268" s="1"/>
      <c r="V268" s="1">
        <v>100</v>
      </c>
      <c r="W268" s="1" t="s">
        <v>299</v>
      </c>
    </row>
    <row r="269" spans="1:23" x14ac:dyDescent="0.25">
      <c r="A269" s="1"/>
      <c r="B269" s="3">
        <v>317233000</v>
      </c>
      <c r="C269" s="1" t="s">
        <v>353</v>
      </c>
      <c r="D269" s="1"/>
      <c r="E269" s="1"/>
      <c r="F269" s="1" t="s">
        <v>442</v>
      </c>
      <c r="G269" s="4"/>
      <c r="H269" s="1"/>
      <c r="I269" s="1" t="s">
        <v>442</v>
      </c>
      <c r="J269" s="1" t="s">
        <v>37</v>
      </c>
      <c r="K269" s="1"/>
      <c r="L269" s="1" t="s">
        <v>355</v>
      </c>
      <c r="M269" s="1" t="s">
        <v>1226</v>
      </c>
      <c r="N269" s="1" t="s">
        <v>1227</v>
      </c>
      <c r="O269" s="1"/>
      <c r="P269" s="1"/>
      <c r="Q269" s="1" t="s">
        <v>903</v>
      </c>
      <c r="R269" s="1" t="s">
        <v>1161</v>
      </c>
      <c r="S269" s="1" t="s">
        <v>126</v>
      </c>
      <c r="T269" s="1"/>
      <c r="U269" s="1"/>
      <c r="V269" s="1">
        <v>100</v>
      </c>
      <c r="W269" s="1" t="s">
        <v>442</v>
      </c>
    </row>
    <row r="270" spans="1:23" x14ac:dyDescent="0.25">
      <c r="A270" s="1"/>
      <c r="B270" s="3">
        <v>322737013</v>
      </c>
      <c r="C270" s="1" t="s">
        <v>190</v>
      </c>
      <c r="D270" s="1"/>
      <c r="E270" s="1"/>
      <c r="F270" s="1"/>
      <c r="G270" s="4"/>
      <c r="H270" s="1"/>
      <c r="I270" s="1" t="s">
        <v>36</v>
      </c>
      <c r="J270" s="1" t="s">
        <v>37</v>
      </c>
      <c r="K270" s="1"/>
      <c r="L270" s="1" t="s">
        <v>672</v>
      </c>
      <c r="M270" s="1" t="s">
        <v>1228</v>
      </c>
      <c r="N270" s="1" t="s">
        <v>1048</v>
      </c>
      <c r="O270" s="1"/>
      <c r="P270" s="1"/>
      <c r="Q270" s="1" t="s">
        <v>1045</v>
      </c>
      <c r="R270" s="1" t="s">
        <v>1229</v>
      </c>
      <c r="S270" s="1" t="s">
        <v>44</v>
      </c>
      <c r="T270" s="1"/>
      <c r="U270" s="1"/>
      <c r="V270" s="1">
        <v>100</v>
      </c>
      <c r="W270" s="1" t="s">
        <v>36</v>
      </c>
    </row>
    <row r="271" spans="1:23" x14ac:dyDescent="0.25">
      <c r="A271" s="3">
        <v>5222504</v>
      </c>
      <c r="B271" s="3">
        <v>24000000</v>
      </c>
      <c r="C271" s="1" t="s">
        <v>353</v>
      </c>
      <c r="D271" s="3">
        <v>1800000</v>
      </c>
      <c r="E271" s="3">
        <v>5222504</v>
      </c>
      <c r="F271" s="1" t="s">
        <v>442</v>
      </c>
      <c r="G271" s="3">
        <v>24000000</v>
      </c>
      <c r="H271" s="1">
        <v>100</v>
      </c>
      <c r="I271" s="1" t="s">
        <v>442</v>
      </c>
      <c r="J271" s="1" t="s">
        <v>1230</v>
      </c>
      <c r="K271" s="1">
        <v>0</v>
      </c>
      <c r="L271" s="1" t="s">
        <v>1231</v>
      </c>
      <c r="M271" s="1" t="s">
        <v>1232</v>
      </c>
      <c r="N271" s="1" t="s">
        <v>1233</v>
      </c>
      <c r="O271" s="1" t="s">
        <v>903</v>
      </c>
      <c r="P271" s="1" t="s">
        <v>1125</v>
      </c>
      <c r="Q271" s="1" t="s">
        <v>358</v>
      </c>
      <c r="R271" s="1" t="s">
        <v>1108</v>
      </c>
      <c r="S271" s="1" t="s">
        <v>126</v>
      </c>
      <c r="T271" s="1" t="s">
        <v>1234</v>
      </c>
      <c r="U271" s="3">
        <v>7200000</v>
      </c>
      <c r="V271" s="1">
        <v>100</v>
      </c>
      <c r="W271" s="1" t="s">
        <v>442</v>
      </c>
    </row>
    <row r="272" spans="1:23" x14ac:dyDescent="0.25">
      <c r="A272" s="3">
        <v>12185841</v>
      </c>
      <c r="B272" s="3">
        <v>24000000</v>
      </c>
      <c r="C272" s="1" t="s">
        <v>353</v>
      </c>
      <c r="D272" s="3">
        <v>4200000</v>
      </c>
      <c r="E272" s="3">
        <v>12185841</v>
      </c>
      <c r="F272" s="1" t="s">
        <v>442</v>
      </c>
      <c r="G272" s="3">
        <v>24000000</v>
      </c>
      <c r="H272" s="1">
        <v>100</v>
      </c>
      <c r="I272" s="1" t="s">
        <v>442</v>
      </c>
      <c r="J272" s="1" t="s">
        <v>1230</v>
      </c>
      <c r="K272" s="1">
        <v>0</v>
      </c>
      <c r="L272" s="1" t="s">
        <v>1231</v>
      </c>
      <c r="M272" s="1" t="s">
        <v>1232</v>
      </c>
      <c r="N272" s="1" t="s">
        <v>1233</v>
      </c>
      <c r="O272" s="1" t="s">
        <v>903</v>
      </c>
      <c r="P272" s="1" t="s">
        <v>1125</v>
      </c>
      <c r="Q272" s="1" t="s">
        <v>358</v>
      </c>
      <c r="R272" s="1" t="s">
        <v>1108</v>
      </c>
      <c r="S272" s="1" t="s">
        <v>126</v>
      </c>
      <c r="T272" s="1" t="s">
        <v>1235</v>
      </c>
      <c r="U272" s="3">
        <v>16800000</v>
      </c>
      <c r="V272" s="1">
        <v>100</v>
      </c>
      <c r="W272" s="1" t="s">
        <v>442</v>
      </c>
    </row>
    <row r="273" spans="1:23" x14ac:dyDescent="0.25">
      <c r="A273" s="1"/>
      <c r="B273" s="3">
        <v>466422856</v>
      </c>
      <c r="C273" s="1" t="s">
        <v>1043</v>
      </c>
      <c r="D273" s="1"/>
      <c r="E273" s="1"/>
      <c r="F273" s="1"/>
      <c r="G273" s="4"/>
      <c r="H273" s="1"/>
      <c r="I273" s="1" t="s">
        <v>36</v>
      </c>
      <c r="J273" s="1" t="s">
        <v>37</v>
      </c>
      <c r="K273" s="1"/>
      <c r="L273" s="1" t="s">
        <v>672</v>
      </c>
      <c r="M273" s="1" t="s">
        <v>1236</v>
      </c>
      <c r="N273" s="1" t="s">
        <v>1052</v>
      </c>
      <c r="O273" s="1"/>
      <c r="P273" s="1"/>
      <c r="Q273" s="1" t="s">
        <v>1045</v>
      </c>
      <c r="R273" s="1" t="s">
        <v>1229</v>
      </c>
      <c r="S273" s="1" t="s">
        <v>44</v>
      </c>
      <c r="T273" s="1"/>
      <c r="U273" s="1"/>
      <c r="V273" s="1">
        <v>100</v>
      </c>
      <c r="W273" s="1" t="s">
        <v>849</v>
      </c>
    </row>
    <row r="274" spans="1:23" x14ac:dyDescent="0.25">
      <c r="A274" s="3">
        <v>11054688440</v>
      </c>
      <c r="B274" s="3">
        <v>14000000000</v>
      </c>
      <c r="C274" s="1" t="s">
        <v>1237</v>
      </c>
      <c r="D274" s="3">
        <v>5205475036</v>
      </c>
      <c r="E274" s="3">
        <v>11054688440</v>
      </c>
      <c r="F274" s="1" t="s">
        <v>442</v>
      </c>
      <c r="G274" s="3">
        <v>14000000000</v>
      </c>
      <c r="H274" s="1">
        <v>100</v>
      </c>
      <c r="I274" s="1" t="s">
        <v>442</v>
      </c>
      <c r="J274" s="1" t="s">
        <v>37</v>
      </c>
      <c r="K274" s="1">
        <v>0</v>
      </c>
      <c r="L274" s="1" t="s">
        <v>355</v>
      </c>
      <c r="M274" s="1" t="s">
        <v>1238</v>
      </c>
      <c r="N274" s="1" t="s">
        <v>1239</v>
      </c>
      <c r="O274" s="1"/>
      <c r="P274" s="1"/>
      <c r="Q274" s="1" t="s">
        <v>1032</v>
      </c>
      <c r="R274" s="1" t="s">
        <v>1240</v>
      </c>
      <c r="S274" s="1" t="s">
        <v>126</v>
      </c>
      <c r="T274" s="1" t="s">
        <v>1238</v>
      </c>
      <c r="U274" s="3">
        <v>14000000000</v>
      </c>
      <c r="V274" s="1">
        <v>100</v>
      </c>
      <c r="W274" s="1" t="s">
        <v>442</v>
      </c>
    </row>
    <row r="275" spans="1:23" x14ac:dyDescent="0.25">
      <c r="A275" s="1"/>
      <c r="B275" s="3">
        <v>3805560425</v>
      </c>
      <c r="C275" s="1" t="s">
        <v>353</v>
      </c>
      <c r="D275" s="1"/>
      <c r="E275" s="1"/>
      <c r="F275" s="1" t="s">
        <v>387</v>
      </c>
      <c r="G275" s="4"/>
      <c r="H275" s="1"/>
      <c r="I275" s="1" t="s">
        <v>388</v>
      </c>
      <c r="J275" s="1" t="s">
        <v>37</v>
      </c>
      <c r="K275" s="1"/>
      <c r="L275" s="1" t="s">
        <v>355</v>
      </c>
      <c r="M275" s="1" t="s">
        <v>1241</v>
      </c>
      <c r="N275" s="1" t="s">
        <v>1242</v>
      </c>
      <c r="O275" s="1"/>
      <c r="P275" s="1"/>
      <c r="Q275" s="1" t="s">
        <v>1032</v>
      </c>
      <c r="R275" s="1" t="s">
        <v>1229</v>
      </c>
      <c r="S275" s="1" t="s">
        <v>44</v>
      </c>
      <c r="T275" s="1"/>
      <c r="U275" s="1"/>
      <c r="V275" s="1">
        <v>100</v>
      </c>
      <c r="W275" s="1" t="s">
        <v>932</v>
      </c>
    </row>
    <row r="276" spans="1:23" x14ac:dyDescent="0.25">
      <c r="A276" s="1"/>
      <c r="B276" s="3">
        <v>3983266264</v>
      </c>
      <c r="C276" s="1" t="s">
        <v>353</v>
      </c>
      <c r="D276" s="1"/>
      <c r="E276" s="1"/>
      <c r="F276" s="1" t="s">
        <v>1243</v>
      </c>
      <c r="G276" s="4"/>
      <c r="H276" s="1"/>
      <c r="I276" s="1" t="s">
        <v>388</v>
      </c>
      <c r="J276" s="1" t="s">
        <v>37</v>
      </c>
      <c r="K276" s="1"/>
      <c r="L276" s="1" t="s">
        <v>355</v>
      </c>
      <c r="M276" s="1" t="s">
        <v>1244</v>
      </c>
      <c r="N276" s="1" t="s">
        <v>1245</v>
      </c>
      <c r="O276" s="1"/>
      <c r="P276" s="1"/>
      <c r="Q276" s="1" t="s">
        <v>1032</v>
      </c>
      <c r="R276" s="1" t="s">
        <v>1229</v>
      </c>
      <c r="S276" s="1" t="s">
        <v>44</v>
      </c>
      <c r="T276" s="1"/>
      <c r="U276" s="1"/>
      <c r="V276" s="1">
        <v>100</v>
      </c>
      <c r="W276" s="1" t="s">
        <v>1246</v>
      </c>
    </row>
    <row r="277" spans="1:23" x14ac:dyDescent="0.25">
      <c r="A277" s="3">
        <v>54272135</v>
      </c>
      <c r="B277" s="3">
        <v>59999257</v>
      </c>
      <c r="C277" s="1" t="s">
        <v>1247</v>
      </c>
      <c r="D277" s="3">
        <v>5574449</v>
      </c>
      <c r="E277" s="3">
        <v>54272135</v>
      </c>
      <c r="F277" s="1" t="s">
        <v>75</v>
      </c>
      <c r="G277" s="3">
        <v>59999257</v>
      </c>
      <c r="H277" s="1">
        <v>85</v>
      </c>
      <c r="I277" s="1" t="s">
        <v>67</v>
      </c>
      <c r="J277" s="1" t="s">
        <v>665</v>
      </c>
      <c r="K277" s="1" t="s">
        <v>1248</v>
      </c>
      <c r="L277" s="1" t="s">
        <v>666</v>
      </c>
      <c r="M277" s="1" t="s">
        <v>1249</v>
      </c>
      <c r="N277" s="1" t="s">
        <v>1250</v>
      </c>
      <c r="O277" s="1"/>
      <c r="P277" s="1"/>
      <c r="Q277" s="1" t="s">
        <v>1251</v>
      </c>
      <c r="R277" s="1" t="s">
        <v>1252</v>
      </c>
      <c r="S277" s="1" t="s">
        <v>44</v>
      </c>
      <c r="T277" s="1" t="s">
        <v>1249</v>
      </c>
      <c r="U277" s="3">
        <v>59999257</v>
      </c>
      <c r="V277" s="1">
        <v>85</v>
      </c>
      <c r="W277" s="1" t="s">
        <v>82</v>
      </c>
    </row>
    <row r="278" spans="1:23" x14ac:dyDescent="0.25">
      <c r="A278" s="3">
        <v>94153786</v>
      </c>
      <c r="B278" s="3">
        <v>128438108</v>
      </c>
      <c r="C278" s="1" t="s">
        <v>1253</v>
      </c>
      <c r="D278" s="3">
        <v>26198097</v>
      </c>
      <c r="E278" s="3">
        <v>94153786</v>
      </c>
      <c r="F278" s="1" t="s">
        <v>296</v>
      </c>
      <c r="G278" s="3">
        <v>120383038</v>
      </c>
      <c r="H278" s="1">
        <v>100</v>
      </c>
      <c r="I278" s="1" t="s">
        <v>137</v>
      </c>
      <c r="J278" s="1" t="s">
        <v>37</v>
      </c>
      <c r="K278" s="1">
        <v>0</v>
      </c>
      <c r="L278" s="1" t="s">
        <v>683</v>
      </c>
      <c r="M278" s="1" t="s">
        <v>1254</v>
      </c>
      <c r="N278" s="1" t="s">
        <v>1255</v>
      </c>
      <c r="O278" s="1"/>
      <c r="P278" s="1"/>
      <c r="Q278" s="1" t="s">
        <v>884</v>
      </c>
      <c r="R278" s="1" t="s">
        <v>698</v>
      </c>
      <c r="S278" s="1" t="s">
        <v>32</v>
      </c>
      <c r="T278" s="1" t="s">
        <v>1254</v>
      </c>
      <c r="U278" s="3">
        <v>120383038</v>
      </c>
      <c r="V278" s="1">
        <v>100</v>
      </c>
      <c r="W278" s="1" t="s">
        <v>299</v>
      </c>
    </row>
    <row r="279" spans="1:23" x14ac:dyDescent="0.25">
      <c r="A279" s="3">
        <v>72727316</v>
      </c>
      <c r="B279" s="3">
        <v>101672788</v>
      </c>
      <c r="C279" s="1" t="s">
        <v>1043</v>
      </c>
      <c r="D279" s="1"/>
      <c r="E279" s="3">
        <v>72727316</v>
      </c>
      <c r="F279" s="1" t="s">
        <v>491</v>
      </c>
      <c r="G279" s="3">
        <v>72727316</v>
      </c>
      <c r="H279" s="1">
        <v>100</v>
      </c>
      <c r="I279" s="1" t="s">
        <v>36</v>
      </c>
      <c r="J279" s="1" t="s">
        <v>37</v>
      </c>
      <c r="K279" s="1">
        <v>0</v>
      </c>
      <c r="L279" s="1" t="s">
        <v>683</v>
      </c>
      <c r="M279" s="1" t="s">
        <v>1256</v>
      </c>
      <c r="N279" s="1" t="s">
        <v>1257</v>
      </c>
      <c r="O279" s="1"/>
      <c r="P279" s="1"/>
      <c r="Q279" s="1" t="s">
        <v>1258</v>
      </c>
      <c r="R279" s="1" t="s">
        <v>1259</v>
      </c>
      <c r="S279" s="1" t="s">
        <v>44</v>
      </c>
      <c r="T279" s="1" t="s">
        <v>1256</v>
      </c>
      <c r="U279" s="3">
        <v>72727316</v>
      </c>
      <c r="V279" s="1">
        <v>100</v>
      </c>
      <c r="W279" s="1" t="s">
        <v>496</v>
      </c>
    </row>
    <row r="280" spans="1:23" x14ac:dyDescent="0.25">
      <c r="A280" s="3">
        <v>7129905997</v>
      </c>
      <c r="B280" s="3">
        <v>9900000000</v>
      </c>
      <c r="C280" s="1" t="s">
        <v>353</v>
      </c>
      <c r="D280" s="3">
        <v>2530406067</v>
      </c>
      <c r="E280" s="3">
        <v>7129905997</v>
      </c>
      <c r="F280" s="1" t="s">
        <v>442</v>
      </c>
      <c r="G280" s="3">
        <v>9900000000</v>
      </c>
      <c r="H280" s="1">
        <v>100</v>
      </c>
      <c r="I280" s="1" t="s">
        <v>442</v>
      </c>
      <c r="J280" s="1" t="s">
        <v>37</v>
      </c>
      <c r="K280" s="1">
        <v>0</v>
      </c>
      <c r="L280" s="1" t="s">
        <v>355</v>
      </c>
      <c r="M280" s="1" t="s">
        <v>1260</v>
      </c>
      <c r="N280" s="1" t="s">
        <v>1261</v>
      </c>
      <c r="O280" s="1"/>
      <c r="P280" s="1" t="s">
        <v>1252</v>
      </c>
      <c r="Q280" s="1" t="s">
        <v>1262</v>
      </c>
      <c r="R280" s="1" t="s">
        <v>1252</v>
      </c>
      <c r="S280" s="1" t="s">
        <v>126</v>
      </c>
      <c r="T280" s="1" t="s">
        <v>1260</v>
      </c>
      <c r="U280" s="3">
        <v>9899987100</v>
      </c>
      <c r="V280" s="1">
        <v>100</v>
      </c>
      <c r="W280" s="1" t="s">
        <v>442</v>
      </c>
    </row>
    <row r="281" spans="1:23" x14ac:dyDescent="0.25">
      <c r="A281" s="1">
        <v>0</v>
      </c>
      <c r="B281" s="3">
        <v>5838760000</v>
      </c>
      <c r="C281" s="1" t="s">
        <v>156</v>
      </c>
      <c r="D281" s="3">
        <v>1264838133</v>
      </c>
      <c r="E281" s="1"/>
      <c r="F281" s="1"/>
      <c r="G281" s="3">
        <v>5838760330</v>
      </c>
      <c r="H281" s="1">
        <v>95.39</v>
      </c>
      <c r="I281" s="1"/>
      <c r="J281" s="1" t="s">
        <v>665</v>
      </c>
      <c r="K281" s="1" t="s">
        <v>1263</v>
      </c>
      <c r="L281" s="1" t="s">
        <v>666</v>
      </c>
      <c r="M281" s="1" t="s">
        <v>1264</v>
      </c>
      <c r="N281" s="1" t="s">
        <v>1265</v>
      </c>
      <c r="O281" s="1"/>
      <c r="P281" s="1"/>
      <c r="Q281" s="1" t="s">
        <v>1266</v>
      </c>
      <c r="R281" s="1" t="s">
        <v>1267</v>
      </c>
      <c r="S281" s="1"/>
      <c r="T281" s="1" t="s">
        <v>1264</v>
      </c>
      <c r="U281" s="3">
        <v>2933135270</v>
      </c>
      <c r="V281" s="1">
        <v>95.39</v>
      </c>
      <c r="W281" s="1"/>
    </row>
    <row r="282" spans="1:23" x14ac:dyDescent="0.25">
      <c r="A282" s="1"/>
      <c r="B282" s="3">
        <v>184100000</v>
      </c>
      <c r="C282" s="1" t="s">
        <v>353</v>
      </c>
      <c r="D282" s="1"/>
      <c r="E282" s="1"/>
      <c r="F282" s="1" t="s">
        <v>442</v>
      </c>
      <c r="G282" s="4"/>
      <c r="H282" s="1"/>
      <c r="I282" s="1" t="s">
        <v>442</v>
      </c>
      <c r="J282" s="1" t="s">
        <v>37</v>
      </c>
      <c r="K282" s="1"/>
      <c r="L282" s="1" t="s">
        <v>38</v>
      </c>
      <c r="M282" s="1" t="s">
        <v>1268</v>
      </c>
      <c r="N282" s="1" t="s">
        <v>1269</v>
      </c>
      <c r="O282" s="1"/>
      <c r="P282" s="1"/>
      <c r="Q282" s="1" t="s">
        <v>980</v>
      </c>
      <c r="R282" s="1" t="s">
        <v>469</v>
      </c>
      <c r="S282" s="1" t="s">
        <v>126</v>
      </c>
      <c r="T282" s="1"/>
      <c r="U282" s="1"/>
      <c r="V282" s="1">
        <v>100</v>
      </c>
      <c r="W282" s="1" t="s">
        <v>442</v>
      </c>
    </row>
    <row r="283" spans="1:23" x14ac:dyDescent="0.25">
      <c r="A283" s="3">
        <v>18161000</v>
      </c>
      <c r="B283" s="3">
        <v>195000000</v>
      </c>
      <c r="C283" s="1" t="s">
        <v>353</v>
      </c>
      <c r="D283" s="3">
        <v>164629000</v>
      </c>
      <c r="E283" s="3">
        <v>18161000</v>
      </c>
      <c r="F283" s="1" t="s">
        <v>442</v>
      </c>
      <c r="G283" s="3">
        <v>195000000</v>
      </c>
      <c r="H283" s="1">
        <v>100</v>
      </c>
      <c r="I283" s="1" t="s">
        <v>442</v>
      </c>
      <c r="J283" s="1" t="s">
        <v>37</v>
      </c>
      <c r="K283" s="1">
        <v>0</v>
      </c>
      <c r="L283" s="1" t="s">
        <v>38</v>
      </c>
      <c r="M283" s="1" t="s">
        <v>1270</v>
      </c>
      <c r="N283" s="1" t="s">
        <v>1199</v>
      </c>
      <c r="O283" s="1"/>
      <c r="P283" s="1" t="s">
        <v>1271</v>
      </c>
      <c r="Q283" s="1" t="s">
        <v>980</v>
      </c>
      <c r="R283" s="1" t="s">
        <v>469</v>
      </c>
      <c r="S283" s="1" t="s">
        <v>126</v>
      </c>
      <c r="T283" s="1" t="s">
        <v>1270</v>
      </c>
      <c r="U283" s="3">
        <v>195000000</v>
      </c>
      <c r="V283" s="1">
        <v>100</v>
      </c>
      <c r="W283" s="1" t="s">
        <v>442</v>
      </c>
    </row>
    <row r="284" spans="1:23" x14ac:dyDescent="0.25">
      <c r="A284" s="1"/>
      <c r="B284" s="3">
        <v>188000000</v>
      </c>
      <c r="C284" s="1" t="s">
        <v>353</v>
      </c>
      <c r="D284" s="3">
        <v>176290000</v>
      </c>
      <c r="E284" s="1"/>
      <c r="F284" s="1" t="s">
        <v>442</v>
      </c>
      <c r="G284" s="3">
        <v>188000000</v>
      </c>
      <c r="H284" s="1">
        <v>100</v>
      </c>
      <c r="I284" s="1" t="s">
        <v>442</v>
      </c>
      <c r="J284" s="1" t="s">
        <v>37</v>
      </c>
      <c r="K284" s="1">
        <v>0</v>
      </c>
      <c r="L284" s="1" t="s">
        <v>38</v>
      </c>
      <c r="M284" s="1" t="s">
        <v>1272</v>
      </c>
      <c r="N284" s="1" t="s">
        <v>1273</v>
      </c>
      <c r="O284" s="1"/>
      <c r="P284" s="1" t="s">
        <v>1271</v>
      </c>
      <c r="Q284" s="1" t="s">
        <v>980</v>
      </c>
      <c r="R284" s="1" t="s">
        <v>469</v>
      </c>
      <c r="S284" s="1" t="s">
        <v>126</v>
      </c>
      <c r="T284" s="1" t="s">
        <v>1272</v>
      </c>
      <c r="U284" s="3">
        <v>188000000</v>
      </c>
      <c r="V284" s="1">
        <v>100</v>
      </c>
      <c r="W284" s="1" t="s">
        <v>442</v>
      </c>
    </row>
    <row r="285" spans="1:23" x14ac:dyDescent="0.25">
      <c r="A285" s="1"/>
      <c r="B285" s="3">
        <v>284000000</v>
      </c>
      <c r="C285" s="1" t="s">
        <v>353</v>
      </c>
      <c r="D285" s="1"/>
      <c r="E285" s="1"/>
      <c r="F285" s="1" t="s">
        <v>442</v>
      </c>
      <c r="G285" s="4"/>
      <c r="H285" s="1"/>
      <c r="I285" s="1" t="s">
        <v>442</v>
      </c>
      <c r="J285" s="1" t="s">
        <v>37</v>
      </c>
      <c r="K285" s="1"/>
      <c r="L285" s="1" t="s">
        <v>38</v>
      </c>
      <c r="M285" s="1" t="s">
        <v>1274</v>
      </c>
      <c r="N285" s="1" t="s">
        <v>1275</v>
      </c>
      <c r="O285" s="1"/>
      <c r="P285" s="1"/>
      <c r="Q285" s="1" t="s">
        <v>980</v>
      </c>
      <c r="R285" s="1" t="s">
        <v>469</v>
      </c>
      <c r="S285" s="1" t="s">
        <v>126</v>
      </c>
      <c r="T285" s="1"/>
      <c r="U285" s="1"/>
      <c r="V285" s="1">
        <v>100</v>
      </c>
      <c r="W285" s="1" t="s">
        <v>442</v>
      </c>
    </row>
    <row r="286" spans="1:23" x14ac:dyDescent="0.25">
      <c r="A286" s="3">
        <v>20066000</v>
      </c>
      <c r="B286" s="3">
        <v>284000000</v>
      </c>
      <c r="C286" s="1" t="s">
        <v>353</v>
      </c>
      <c r="D286" s="3">
        <v>248189000</v>
      </c>
      <c r="E286" s="3">
        <v>20066000</v>
      </c>
      <c r="F286" s="1" t="s">
        <v>442</v>
      </c>
      <c r="G286" s="3">
        <v>284000000</v>
      </c>
      <c r="H286" s="1">
        <v>100</v>
      </c>
      <c r="I286" s="1" t="s">
        <v>442</v>
      </c>
      <c r="J286" s="1" t="s">
        <v>37</v>
      </c>
      <c r="K286" s="1">
        <v>0</v>
      </c>
      <c r="L286" s="1" t="s">
        <v>38</v>
      </c>
      <c r="M286" s="1" t="s">
        <v>1276</v>
      </c>
      <c r="N286" s="1" t="s">
        <v>1277</v>
      </c>
      <c r="O286" s="1"/>
      <c r="P286" s="1" t="s">
        <v>1271</v>
      </c>
      <c r="Q286" s="1" t="s">
        <v>1278</v>
      </c>
      <c r="R286" s="1" t="s">
        <v>469</v>
      </c>
      <c r="S286" s="1" t="s">
        <v>126</v>
      </c>
      <c r="T286" s="1" t="s">
        <v>1276</v>
      </c>
      <c r="U286" s="3">
        <v>284000000</v>
      </c>
      <c r="V286" s="1">
        <v>100</v>
      </c>
      <c r="W286" s="1" t="s">
        <v>442</v>
      </c>
    </row>
    <row r="287" spans="1:23" x14ac:dyDescent="0.25">
      <c r="A287" s="1"/>
      <c r="B287" s="3">
        <v>195000000</v>
      </c>
      <c r="C287" s="1" t="s">
        <v>353</v>
      </c>
      <c r="D287" s="1"/>
      <c r="E287" s="1"/>
      <c r="F287" s="1" t="s">
        <v>442</v>
      </c>
      <c r="G287" s="4"/>
      <c r="H287" s="1"/>
      <c r="I287" s="1" t="s">
        <v>442</v>
      </c>
      <c r="J287" s="1" t="s">
        <v>37</v>
      </c>
      <c r="K287" s="1"/>
      <c r="L287" s="1" t="s">
        <v>38</v>
      </c>
      <c r="M287" s="1" t="s">
        <v>1279</v>
      </c>
      <c r="N287" s="1" t="s">
        <v>1280</v>
      </c>
      <c r="O287" s="1"/>
      <c r="P287" s="1"/>
      <c r="Q287" s="1" t="s">
        <v>980</v>
      </c>
      <c r="R287" s="1" t="s">
        <v>469</v>
      </c>
      <c r="S287" s="1" t="s">
        <v>126</v>
      </c>
      <c r="T287" s="1"/>
      <c r="U287" s="1"/>
      <c r="V287" s="1">
        <v>100</v>
      </c>
      <c r="W287" s="1" t="s">
        <v>442</v>
      </c>
    </row>
    <row r="288" spans="1:23" x14ac:dyDescent="0.25">
      <c r="A288" s="1"/>
      <c r="B288" s="3">
        <v>90000000</v>
      </c>
      <c r="C288" s="1" t="s">
        <v>353</v>
      </c>
      <c r="D288" s="3">
        <v>82926000</v>
      </c>
      <c r="E288" s="1"/>
      <c r="F288" s="1" t="s">
        <v>442</v>
      </c>
      <c r="G288" s="3">
        <v>90000000</v>
      </c>
      <c r="H288" s="1">
        <v>100</v>
      </c>
      <c r="I288" s="1" t="s">
        <v>442</v>
      </c>
      <c r="J288" s="1" t="s">
        <v>37</v>
      </c>
      <c r="K288" s="1">
        <v>0</v>
      </c>
      <c r="L288" s="1" t="s">
        <v>38</v>
      </c>
      <c r="M288" s="1" t="s">
        <v>1281</v>
      </c>
      <c r="N288" s="1" t="s">
        <v>1282</v>
      </c>
      <c r="O288" s="1"/>
      <c r="P288" s="1" t="s">
        <v>1271</v>
      </c>
      <c r="Q288" s="1" t="s">
        <v>980</v>
      </c>
      <c r="R288" s="1" t="s">
        <v>469</v>
      </c>
      <c r="S288" s="1" t="s">
        <v>126</v>
      </c>
      <c r="T288" s="1" t="s">
        <v>1281</v>
      </c>
      <c r="U288" s="3">
        <v>90000000</v>
      </c>
      <c r="V288" s="1">
        <v>100</v>
      </c>
      <c r="W288" s="1" t="s">
        <v>442</v>
      </c>
    </row>
    <row r="289" spans="1:23" x14ac:dyDescent="0.25">
      <c r="A289" s="1"/>
      <c r="B289" s="3">
        <v>188000000</v>
      </c>
      <c r="C289" s="1" t="s">
        <v>353</v>
      </c>
      <c r="D289" s="1"/>
      <c r="E289" s="1"/>
      <c r="F289" s="1" t="s">
        <v>442</v>
      </c>
      <c r="G289" s="4"/>
      <c r="H289" s="1"/>
      <c r="I289" s="1" t="s">
        <v>442</v>
      </c>
      <c r="J289" s="1" t="s">
        <v>37</v>
      </c>
      <c r="K289" s="1"/>
      <c r="L289" s="1" t="s">
        <v>38</v>
      </c>
      <c r="M289" s="1" t="s">
        <v>1283</v>
      </c>
      <c r="N289" s="1" t="s">
        <v>1284</v>
      </c>
      <c r="O289" s="1"/>
      <c r="P289" s="1"/>
      <c r="Q289" s="1" t="s">
        <v>980</v>
      </c>
      <c r="R289" s="1" t="s">
        <v>469</v>
      </c>
      <c r="S289" s="1" t="s">
        <v>126</v>
      </c>
      <c r="T289" s="1"/>
      <c r="U289" s="1"/>
      <c r="V289" s="1">
        <v>100</v>
      </c>
      <c r="W289" s="1" t="s">
        <v>442</v>
      </c>
    </row>
    <row r="290" spans="1:23" x14ac:dyDescent="0.25">
      <c r="A290" s="1"/>
      <c r="B290" s="3">
        <v>9758265000</v>
      </c>
      <c r="C290" s="1" t="s">
        <v>353</v>
      </c>
      <c r="D290" s="3">
        <v>9727895250</v>
      </c>
      <c r="E290" s="1"/>
      <c r="F290" s="1" t="s">
        <v>442</v>
      </c>
      <c r="G290" s="3">
        <v>9758265000</v>
      </c>
      <c r="H290" s="1">
        <v>100</v>
      </c>
      <c r="I290" s="1" t="s">
        <v>442</v>
      </c>
      <c r="J290" s="1" t="s">
        <v>37</v>
      </c>
      <c r="K290" s="1">
        <v>0</v>
      </c>
      <c r="L290" s="1" t="s">
        <v>355</v>
      </c>
      <c r="M290" s="1" t="s">
        <v>1285</v>
      </c>
      <c r="N290" s="1" t="s">
        <v>1286</v>
      </c>
      <c r="O290" s="1"/>
      <c r="P290" s="1" t="s">
        <v>1287</v>
      </c>
      <c r="Q290" s="1" t="s">
        <v>1288</v>
      </c>
      <c r="R290" s="1" t="s">
        <v>1289</v>
      </c>
      <c r="S290" s="1" t="s">
        <v>126</v>
      </c>
      <c r="T290" s="1" t="s">
        <v>1285</v>
      </c>
      <c r="U290" s="3">
        <v>9758265000</v>
      </c>
      <c r="V290" s="1">
        <v>100</v>
      </c>
      <c r="W290" s="1" t="s">
        <v>442</v>
      </c>
    </row>
    <row r="291" spans="1:23" s="6" customFormat="1" x14ac:dyDescent="0.25">
      <c r="A291" s="5">
        <f>SUM(A3:A290)</f>
        <v>204742453912</v>
      </c>
      <c r="B291" s="5">
        <f>SUM(B3:B290)</f>
        <v>370127138259</v>
      </c>
      <c r="D291" s="5">
        <f>SUM(D3:D290)</f>
        <v>66794515033</v>
      </c>
      <c r="E291" s="5">
        <f>SUM(E3:E290)</f>
        <v>204688788868</v>
      </c>
      <c r="G291" s="5">
        <f>SUM(G3:G290)</f>
        <v>324713463243</v>
      </c>
      <c r="U291" s="5">
        <f>SUM(U3:U290)</f>
        <v>272316594234</v>
      </c>
    </row>
  </sheetData>
  <sheetProtection formatCells="0" formatColumns="0" formatRows="0" insertColumns="0" insertRows="0" insertHyperlinks="0" deleteColumns="0" deleteRows="0" sort="0" autoFilter="0" pivotTables="0"/>
  <autoFilter ref="Q1:Q291"/>
  <pageMargins left="0.7" right="0.7" top="0.75" bottom="0.75" header="0.3" footer="0.3"/>
  <pageSetup orientation="portrait" r:id="rId1"/>
  <ignoredErrors>
    <ignoredError sqref="U291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M67"/>
  <sheetViews>
    <sheetView tabSelected="1" topLeftCell="A61" zoomScale="90" zoomScaleNormal="90" workbookViewId="0">
      <selection activeCell="J82" sqref="J82"/>
    </sheetView>
  </sheetViews>
  <sheetFormatPr defaultRowHeight="15" x14ac:dyDescent="0.25"/>
  <cols>
    <col min="1" max="1" width="8" bestFit="1" customWidth="1"/>
    <col min="2" max="2" width="32.140625" customWidth="1"/>
    <col min="3" max="3" width="52.140625" style="7" customWidth="1"/>
    <col min="4" max="4" width="38.5703125" customWidth="1"/>
    <col min="5" max="5" width="22.85546875" customWidth="1"/>
    <col min="6" max="6" width="21.7109375" customWidth="1"/>
    <col min="8" max="8" width="12.28515625" bestFit="1" customWidth="1"/>
    <col min="10" max="10" width="14.85546875" bestFit="1" customWidth="1"/>
    <col min="13" max="13" width="14.85546875" bestFit="1" customWidth="1"/>
  </cols>
  <sheetData>
    <row r="1" spans="1:6" ht="15.75" thickBot="1" x14ac:dyDescent="0.3">
      <c r="A1" s="62" t="s">
        <v>1391</v>
      </c>
      <c r="B1" s="65"/>
      <c r="C1" s="66"/>
      <c r="D1" s="67"/>
      <c r="E1" s="67"/>
      <c r="F1" s="65" t="s">
        <v>1383</v>
      </c>
    </row>
    <row r="2" spans="1:6" s="8" customFormat="1" ht="56.25" customHeight="1" x14ac:dyDescent="0.25">
      <c r="A2" s="20" t="s">
        <v>1303</v>
      </c>
      <c r="B2" s="23" t="s">
        <v>12</v>
      </c>
      <c r="C2" s="23" t="s">
        <v>13</v>
      </c>
      <c r="D2" s="23" t="s">
        <v>2</v>
      </c>
      <c r="E2" s="21" t="s">
        <v>1363</v>
      </c>
      <c r="F2" s="22" t="s">
        <v>14</v>
      </c>
    </row>
    <row r="3" spans="1:6" ht="30" x14ac:dyDescent="0.25">
      <c r="A3" s="50">
        <v>1</v>
      </c>
      <c r="B3" s="10" t="s">
        <v>39</v>
      </c>
      <c r="C3" s="11" t="s">
        <v>1320</v>
      </c>
      <c r="D3" s="10" t="s">
        <v>519</v>
      </c>
      <c r="E3" s="12">
        <v>5988024</v>
      </c>
      <c r="F3" s="15" t="s">
        <v>626</v>
      </c>
    </row>
    <row r="4" spans="1:6" ht="30" x14ac:dyDescent="0.25">
      <c r="A4" s="51">
        <v>2</v>
      </c>
      <c r="B4" s="31" t="s">
        <v>1364</v>
      </c>
      <c r="C4" s="11" t="s">
        <v>1333</v>
      </c>
      <c r="D4" s="10" t="s">
        <v>190</v>
      </c>
      <c r="E4" s="13">
        <v>2200000</v>
      </c>
      <c r="F4" s="19" t="s">
        <v>1365</v>
      </c>
    </row>
    <row r="5" spans="1:6" ht="30" x14ac:dyDescent="0.25">
      <c r="A5" s="51">
        <v>3</v>
      </c>
      <c r="B5" s="41" t="s">
        <v>1348</v>
      </c>
      <c r="C5" s="31" t="s">
        <v>1352</v>
      </c>
      <c r="D5" s="42" t="s">
        <v>1354</v>
      </c>
      <c r="E5" s="12">
        <v>33000000</v>
      </c>
      <c r="F5" s="19" t="s">
        <v>1355</v>
      </c>
    </row>
    <row r="6" spans="1:6" ht="30" x14ac:dyDescent="0.25">
      <c r="A6" s="27">
        <v>4</v>
      </c>
      <c r="B6" s="41" t="s">
        <v>1349</v>
      </c>
      <c r="C6" s="31" t="s">
        <v>1353</v>
      </c>
      <c r="D6" s="42" t="s">
        <v>1354</v>
      </c>
      <c r="E6" s="12">
        <v>21300000</v>
      </c>
      <c r="F6" s="19" t="s">
        <v>30</v>
      </c>
    </row>
    <row r="7" spans="1:6" ht="45" x14ac:dyDescent="0.25">
      <c r="A7" s="27">
        <v>5</v>
      </c>
      <c r="B7" s="41" t="s">
        <v>1343</v>
      </c>
      <c r="C7" s="43" t="s">
        <v>1350</v>
      </c>
      <c r="D7" s="42" t="s">
        <v>1316</v>
      </c>
      <c r="E7" s="12">
        <v>36000000</v>
      </c>
      <c r="F7" s="19" t="s">
        <v>855</v>
      </c>
    </row>
    <row r="8" spans="1:6" ht="30" x14ac:dyDescent="0.25">
      <c r="A8" s="27">
        <v>6</v>
      </c>
      <c r="B8" s="10" t="s">
        <v>663</v>
      </c>
      <c r="C8" s="11" t="s">
        <v>1330</v>
      </c>
      <c r="D8" s="10" t="s">
        <v>190</v>
      </c>
      <c r="E8" s="12">
        <v>22054888</v>
      </c>
      <c r="F8" s="15" t="s">
        <v>1292</v>
      </c>
    </row>
    <row r="9" spans="1:6" ht="30" x14ac:dyDescent="0.25">
      <c r="A9" s="27">
        <v>7</v>
      </c>
      <c r="B9" s="10" t="s">
        <v>1311</v>
      </c>
      <c r="C9" s="11" t="s">
        <v>1334</v>
      </c>
      <c r="D9" s="10" t="s">
        <v>190</v>
      </c>
      <c r="E9" s="12">
        <v>106160699</v>
      </c>
      <c r="F9" s="18" t="s">
        <v>1356</v>
      </c>
    </row>
    <row r="10" spans="1:6" x14ac:dyDescent="0.25">
      <c r="A10" s="27">
        <v>8</v>
      </c>
      <c r="B10" s="10" t="s">
        <v>403</v>
      </c>
      <c r="C10" s="11" t="s">
        <v>1321</v>
      </c>
      <c r="D10" s="10" t="s">
        <v>519</v>
      </c>
      <c r="E10" s="13">
        <v>775823715</v>
      </c>
      <c r="F10" s="16" t="s">
        <v>405</v>
      </c>
    </row>
    <row r="11" spans="1:6" x14ac:dyDescent="0.25">
      <c r="A11" s="27">
        <v>9</v>
      </c>
      <c r="B11" s="10" t="s">
        <v>520</v>
      </c>
      <c r="C11" s="11" t="s">
        <v>1318</v>
      </c>
      <c r="D11" s="10" t="s">
        <v>190</v>
      </c>
      <c r="E11" s="12">
        <v>337588350</v>
      </c>
      <c r="F11" s="15" t="s">
        <v>1301</v>
      </c>
    </row>
    <row r="12" spans="1:6" ht="27.75" customHeight="1" x14ac:dyDescent="0.25">
      <c r="A12" s="27">
        <v>10</v>
      </c>
      <c r="B12" s="10" t="s">
        <v>531</v>
      </c>
      <c r="C12" s="11" t="s">
        <v>1317</v>
      </c>
      <c r="D12" s="10" t="s">
        <v>190</v>
      </c>
      <c r="E12" s="12">
        <v>143181332</v>
      </c>
      <c r="F12" s="15" t="s">
        <v>1300</v>
      </c>
    </row>
    <row r="13" spans="1:6" ht="30" x14ac:dyDescent="0.25">
      <c r="A13" s="27">
        <v>11</v>
      </c>
      <c r="B13" s="10" t="s">
        <v>660</v>
      </c>
      <c r="C13" s="11" t="s">
        <v>1319</v>
      </c>
      <c r="D13" s="10" t="s">
        <v>190</v>
      </c>
      <c r="E13" s="12">
        <v>99254000</v>
      </c>
      <c r="F13" s="16" t="s">
        <v>790</v>
      </c>
    </row>
    <row r="14" spans="1:6" s="9" customFormat="1" ht="30" x14ac:dyDescent="0.25">
      <c r="A14" s="27">
        <v>12</v>
      </c>
      <c r="B14" s="10" t="s">
        <v>723</v>
      </c>
      <c r="C14" s="11" t="s">
        <v>1332</v>
      </c>
      <c r="D14" s="10" t="s">
        <v>190</v>
      </c>
      <c r="E14" s="12">
        <v>48144322</v>
      </c>
      <c r="F14" s="15" t="s">
        <v>1297</v>
      </c>
    </row>
    <row r="15" spans="1:6" s="9" customFormat="1" ht="30" x14ac:dyDescent="0.25">
      <c r="A15" s="27">
        <v>13</v>
      </c>
      <c r="B15" s="10" t="s">
        <v>191</v>
      </c>
      <c r="C15" s="11" t="s">
        <v>1329</v>
      </c>
      <c r="D15" s="10" t="s">
        <v>190</v>
      </c>
      <c r="E15" s="12">
        <v>12685107</v>
      </c>
      <c r="F15" s="15" t="s">
        <v>1298</v>
      </c>
    </row>
    <row r="16" spans="1:6" s="9" customFormat="1" ht="30" x14ac:dyDescent="0.25">
      <c r="A16" s="27">
        <v>14</v>
      </c>
      <c r="B16" s="32" t="s">
        <v>1309</v>
      </c>
      <c r="C16" s="34" t="s">
        <v>1336</v>
      </c>
      <c r="D16" s="36" t="s">
        <v>1345</v>
      </c>
      <c r="E16" s="14">
        <v>262110443</v>
      </c>
      <c r="F16" s="18" t="s">
        <v>1143</v>
      </c>
    </row>
    <row r="17" spans="1:6" s="9" customFormat="1" ht="45" x14ac:dyDescent="0.25">
      <c r="A17" s="27">
        <v>15</v>
      </c>
      <c r="B17" s="32" t="s">
        <v>1310</v>
      </c>
      <c r="C17" s="34" t="s">
        <v>1335</v>
      </c>
      <c r="D17" s="36" t="s">
        <v>1347</v>
      </c>
      <c r="E17" s="14">
        <v>247296060</v>
      </c>
      <c r="F17" s="18" t="s">
        <v>1357</v>
      </c>
    </row>
    <row r="18" spans="1:6" s="9" customFormat="1" ht="45" x14ac:dyDescent="0.25">
      <c r="A18" s="27">
        <v>16</v>
      </c>
      <c r="B18" s="32" t="s">
        <v>1315</v>
      </c>
      <c r="C18" s="34" t="s">
        <v>1337</v>
      </c>
      <c r="D18" s="36" t="s">
        <v>1346</v>
      </c>
      <c r="E18" s="14">
        <v>108031470</v>
      </c>
      <c r="F18" s="18" t="s">
        <v>1357</v>
      </c>
    </row>
    <row r="19" spans="1:6" s="9" customFormat="1" ht="60" x14ac:dyDescent="0.25">
      <c r="A19" s="27">
        <v>17</v>
      </c>
      <c r="B19" s="41" t="s">
        <v>1304</v>
      </c>
      <c r="C19" s="31" t="s">
        <v>1342</v>
      </c>
      <c r="D19" s="31" t="s">
        <v>1307</v>
      </c>
      <c r="E19" s="12">
        <v>0</v>
      </c>
      <c r="F19" s="44">
        <v>41611</v>
      </c>
    </row>
    <row r="20" spans="1:6" s="9" customFormat="1" ht="30" x14ac:dyDescent="0.25">
      <c r="A20" s="27">
        <v>18</v>
      </c>
      <c r="B20" s="10" t="s">
        <v>1047</v>
      </c>
      <c r="C20" s="11" t="s">
        <v>1327</v>
      </c>
      <c r="D20" s="10" t="s">
        <v>190</v>
      </c>
      <c r="E20" s="12">
        <v>17149940</v>
      </c>
      <c r="F20" s="17" t="s">
        <v>1294</v>
      </c>
    </row>
    <row r="21" spans="1:6" s="9" customFormat="1" ht="45" x14ac:dyDescent="0.25">
      <c r="A21" s="27">
        <v>19</v>
      </c>
      <c r="B21" s="33" t="s">
        <v>1051</v>
      </c>
      <c r="C21" s="35" t="s">
        <v>1328</v>
      </c>
      <c r="D21" s="35" t="s">
        <v>1308</v>
      </c>
      <c r="E21" s="37">
        <v>25699730</v>
      </c>
      <c r="F21" s="38" t="s">
        <v>1296</v>
      </c>
    </row>
    <row r="22" spans="1:6" s="9" customFormat="1" ht="30" x14ac:dyDescent="0.25">
      <c r="A22" s="27">
        <v>20</v>
      </c>
      <c r="B22" s="45" t="s">
        <v>1314</v>
      </c>
      <c r="C22" s="46" t="s">
        <v>1340</v>
      </c>
      <c r="D22" s="47" t="s">
        <v>1345</v>
      </c>
      <c r="E22" s="37">
        <f>300000*280.35</f>
        <v>84105000</v>
      </c>
      <c r="F22" s="48" t="s">
        <v>1361</v>
      </c>
    </row>
    <row r="23" spans="1:6" s="9" customFormat="1" ht="45" x14ac:dyDescent="0.25">
      <c r="A23" s="28">
        <v>21</v>
      </c>
      <c r="B23" s="45" t="s">
        <v>985</v>
      </c>
      <c r="C23" s="49" t="s">
        <v>1351</v>
      </c>
      <c r="D23" s="47" t="s">
        <v>1316</v>
      </c>
      <c r="E23" s="37">
        <f>(568755000)*1.27+153277000</f>
        <v>875595850</v>
      </c>
      <c r="F23" s="48" t="s">
        <v>1360</v>
      </c>
    </row>
    <row r="24" spans="1:6" s="9" customFormat="1" ht="30" x14ac:dyDescent="0.25">
      <c r="A24" s="28">
        <v>22</v>
      </c>
      <c r="B24" s="10" t="s">
        <v>1104</v>
      </c>
      <c r="C24" s="11" t="s">
        <v>1324</v>
      </c>
      <c r="D24" s="10" t="s">
        <v>190</v>
      </c>
      <c r="E24" s="12">
        <v>917575900</v>
      </c>
      <c r="F24" s="16" t="s">
        <v>1290</v>
      </c>
    </row>
    <row r="25" spans="1:6" s="9" customFormat="1" ht="30" x14ac:dyDescent="0.25">
      <c r="A25" s="28">
        <v>23</v>
      </c>
      <c r="B25" s="10" t="s">
        <v>1090</v>
      </c>
      <c r="C25" s="11" t="s">
        <v>1323</v>
      </c>
      <c r="D25" s="10" t="s">
        <v>190</v>
      </c>
      <c r="E25" s="12">
        <v>3133889621</v>
      </c>
      <c r="F25" s="16" t="s">
        <v>1302</v>
      </c>
    </row>
    <row r="26" spans="1:6" s="9" customFormat="1" ht="30" x14ac:dyDescent="0.25">
      <c r="A26" s="28">
        <v>24</v>
      </c>
      <c r="B26" s="33" t="s">
        <v>1133</v>
      </c>
      <c r="C26" s="11" t="s">
        <v>1325</v>
      </c>
      <c r="D26" s="33" t="s">
        <v>190</v>
      </c>
      <c r="E26" s="12">
        <v>235972794</v>
      </c>
      <c r="F26" s="16" t="s">
        <v>1291</v>
      </c>
    </row>
    <row r="27" spans="1:6" s="9" customFormat="1" ht="30" x14ac:dyDescent="0.25">
      <c r="A27" s="28">
        <v>25</v>
      </c>
      <c r="B27" s="33" t="s">
        <v>1256</v>
      </c>
      <c r="C27" s="11" t="s">
        <v>1326</v>
      </c>
      <c r="D27" s="33" t="s">
        <v>190</v>
      </c>
      <c r="E27" s="12">
        <v>72727316</v>
      </c>
      <c r="F27" s="15" t="s">
        <v>1293</v>
      </c>
    </row>
    <row r="28" spans="1:6" s="9" customFormat="1" ht="45" x14ac:dyDescent="0.25">
      <c r="A28" s="28">
        <v>26</v>
      </c>
      <c r="B28" s="10" t="s">
        <v>1313</v>
      </c>
      <c r="C28" s="11" t="s">
        <v>1339</v>
      </c>
      <c r="D28" s="35" t="s">
        <v>1306</v>
      </c>
      <c r="E28" s="14">
        <v>112549107</v>
      </c>
      <c r="F28" s="18" t="s">
        <v>1359</v>
      </c>
    </row>
    <row r="29" spans="1:6" s="9" customFormat="1" ht="30" x14ac:dyDescent="0.25">
      <c r="A29" s="28">
        <v>27</v>
      </c>
      <c r="B29" s="41" t="s">
        <v>1314</v>
      </c>
      <c r="C29" s="31" t="s">
        <v>1341</v>
      </c>
      <c r="D29" s="47" t="s">
        <v>1345</v>
      </c>
      <c r="E29" s="12">
        <f>200000*306.56</f>
        <v>61312000</v>
      </c>
      <c r="F29" s="19" t="s">
        <v>1362</v>
      </c>
    </row>
    <row r="30" spans="1:6" s="9" customFormat="1" x14ac:dyDescent="0.25">
      <c r="A30" s="28">
        <v>28</v>
      </c>
      <c r="B30" s="10" t="s">
        <v>1044</v>
      </c>
      <c r="C30" s="11" t="s">
        <v>1322</v>
      </c>
      <c r="D30" s="10" t="s">
        <v>658</v>
      </c>
      <c r="E30" s="12">
        <v>7327741037</v>
      </c>
      <c r="F30" s="16" t="s">
        <v>1299</v>
      </c>
    </row>
    <row r="31" spans="1:6" s="9" customFormat="1" x14ac:dyDescent="0.25">
      <c r="A31" s="28">
        <v>29</v>
      </c>
      <c r="B31" s="10" t="s">
        <v>1035</v>
      </c>
      <c r="C31" s="11" t="s">
        <v>1331</v>
      </c>
      <c r="D31" s="10" t="s">
        <v>190</v>
      </c>
      <c r="E31" s="12">
        <v>4214265819</v>
      </c>
      <c r="F31" s="16" t="s">
        <v>1295</v>
      </c>
    </row>
    <row r="32" spans="1:6" ht="30.75" thickBot="1" x14ac:dyDescent="0.3">
      <c r="A32" s="29">
        <v>30</v>
      </c>
      <c r="B32" s="25" t="s">
        <v>1312</v>
      </c>
      <c r="C32" s="26" t="s">
        <v>1338</v>
      </c>
      <c r="D32" s="26" t="s">
        <v>1305</v>
      </c>
      <c r="E32" s="39">
        <v>299462087</v>
      </c>
      <c r="F32" s="40" t="s">
        <v>1358</v>
      </c>
    </row>
    <row r="33" spans="1:13" s="6" customFormat="1" ht="30.75" customHeight="1" thickBot="1" x14ac:dyDescent="0.3">
      <c r="A33" s="106" t="s">
        <v>1344</v>
      </c>
      <c r="B33" s="107"/>
      <c r="C33" s="107"/>
      <c r="D33" s="108"/>
      <c r="E33" s="24">
        <f>SUBTOTAL(9,E3:E32)</f>
        <v>19638864611</v>
      </c>
      <c r="F33" s="30"/>
    </row>
    <row r="34" spans="1:13" s="6" customFormat="1" ht="15.75" thickBot="1" x14ac:dyDescent="0.3">
      <c r="A34" s="62" t="s">
        <v>1392</v>
      </c>
      <c r="B34" s="63"/>
      <c r="C34" s="63"/>
      <c r="D34" s="63"/>
      <c r="E34" s="64"/>
      <c r="F34" s="65" t="s">
        <v>1384</v>
      </c>
    </row>
    <row r="35" spans="1:13" s="6" customFormat="1" ht="49.5" customHeight="1" x14ac:dyDescent="0.25">
      <c r="A35" s="20" t="s">
        <v>1303</v>
      </c>
      <c r="B35" s="23" t="s">
        <v>1373</v>
      </c>
      <c r="C35" s="23" t="s">
        <v>13</v>
      </c>
      <c r="D35" s="23" t="s">
        <v>2</v>
      </c>
      <c r="E35" s="21" t="s">
        <v>1374</v>
      </c>
      <c r="F35" s="22" t="s">
        <v>1375</v>
      </c>
    </row>
    <row r="36" spans="1:13" s="6" customFormat="1" ht="30" x14ac:dyDescent="0.25">
      <c r="A36" s="54">
        <v>1</v>
      </c>
      <c r="B36" s="72" t="s">
        <v>1376</v>
      </c>
      <c r="C36" s="71" t="s">
        <v>1386</v>
      </c>
      <c r="D36" s="55" t="s">
        <v>1377</v>
      </c>
      <c r="E36" s="68" t="s">
        <v>1402</v>
      </c>
      <c r="F36" s="73" t="s">
        <v>1402</v>
      </c>
    </row>
    <row r="37" spans="1:13" s="6" customFormat="1" ht="30.75" customHeight="1" x14ac:dyDescent="0.25">
      <c r="A37" s="52">
        <v>2</v>
      </c>
      <c r="B37" s="55" t="s">
        <v>1260</v>
      </c>
      <c r="C37" s="59" t="s">
        <v>1387</v>
      </c>
      <c r="D37" s="55" t="s">
        <v>1377</v>
      </c>
      <c r="E37" s="68">
        <v>109855000</v>
      </c>
      <c r="F37" s="58">
        <v>2015</v>
      </c>
    </row>
    <row r="38" spans="1:13" s="6" customFormat="1" ht="30.75" customHeight="1" x14ac:dyDescent="0.25">
      <c r="A38" s="52">
        <v>3</v>
      </c>
      <c r="B38" s="55" t="s">
        <v>1378</v>
      </c>
      <c r="C38" s="59" t="s">
        <v>1399</v>
      </c>
      <c r="D38" s="55" t="s">
        <v>1377</v>
      </c>
      <c r="E38" s="74">
        <v>26763125</v>
      </c>
      <c r="F38" s="58">
        <v>2013</v>
      </c>
    </row>
    <row r="39" spans="1:13" s="6" customFormat="1" ht="30.75" customHeight="1" x14ac:dyDescent="0.25">
      <c r="A39" s="52">
        <v>4</v>
      </c>
      <c r="B39" s="55" t="s">
        <v>1400</v>
      </c>
      <c r="C39" s="61" t="s">
        <v>1379</v>
      </c>
      <c r="D39" s="55" t="s">
        <v>1377</v>
      </c>
      <c r="E39" s="74">
        <v>32259893</v>
      </c>
      <c r="F39" s="58">
        <v>2013</v>
      </c>
    </row>
    <row r="40" spans="1:13" s="6" customFormat="1" ht="30.75" customHeight="1" x14ac:dyDescent="0.25">
      <c r="A40" s="52">
        <v>5</v>
      </c>
      <c r="B40" s="55" t="s">
        <v>1380</v>
      </c>
      <c r="C40" s="61" t="s">
        <v>1398</v>
      </c>
      <c r="D40" s="55" t="s">
        <v>1377</v>
      </c>
      <c r="E40" s="74">
        <v>7377220</v>
      </c>
      <c r="F40" s="58">
        <v>2011</v>
      </c>
      <c r="J40" s="5"/>
    </row>
    <row r="41" spans="1:13" s="6" customFormat="1" ht="30.75" customHeight="1" x14ac:dyDescent="0.25">
      <c r="A41" s="52">
        <v>6</v>
      </c>
      <c r="B41" s="55" t="s">
        <v>700</v>
      </c>
      <c r="C41" s="61" t="s">
        <v>701</v>
      </c>
      <c r="D41" s="55" t="s">
        <v>353</v>
      </c>
      <c r="E41" s="74">
        <v>24852642</v>
      </c>
      <c r="F41" s="58">
        <v>2013</v>
      </c>
      <c r="M41" s="5"/>
    </row>
    <row r="42" spans="1:13" s="6" customFormat="1" ht="30.75" customHeight="1" x14ac:dyDescent="0.25">
      <c r="A42" s="52">
        <v>7</v>
      </c>
      <c r="B42" s="55" t="s">
        <v>1285</v>
      </c>
      <c r="C42" s="59" t="s">
        <v>1388</v>
      </c>
      <c r="D42" s="55" t="s">
        <v>1377</v>
      </c>
      <c r="E42" s="68">
        <v>788928107</v>
      </c>
      <c r="F42" s="58">
        <v>2015</v>
      </c>
    </row>
    <row r="43" spans="1:13" s="6" customFormat="1" ht="45" x14ac:dyDescent="0.25">
      <c r="A43" s="52">
        <v>8</v>
      </c>
      <c r="B43" s="55" t="s">
        <v>1238</v>
      </c>
      <c r="C43" s="59" t="s">
        <v>1389</v>
      </c>
      <c r="D43" s="55" t="s">
        <v>1377</v>
      </c>
      <c r="E43" s="68">
        <v>2826211400</v>
      </c>
      <c r="F43" s="58">
        <v>2015</v>
      </c>
    </row>
    <row r="44" spans="1:13" s="6" customFormat="1" ht="45" x14ac:dyDescent="0.25">
      <c r="A44" s="57">
        <v>9</v>
      </c>
      <c r="B44" s="55" t="s">
        <v>1396</v>
      </c>
      <c r="C44" s="59" t="s">
        <v>1397</v>
      </c>
      <c r="D44" s="55" t="s">
        <v>1381</v>
      </c>
      <c r="E44" s="68">
        <v>10000000</v>
      </c>
      <c r="F44" s="58">
        <v>2011</v>
      </c>
    </row>
    <row r="45" spans="1:13" s="6" customFormat="1" ht="45.75" thickBot="1" x14ac:dyDescent="0.3">
      <c r="A45" s="53">
        <v>10</v>
      </c>
      <c r="B45" s="56" t="s">
        <v>1382</v>
      </c>
      <c r="C45" s="60" t="s">
        <v>1390</v>
      </c>
      <c r="D45" s="56" t="s">
        <v>1381</v>
      </c>
      <c r="E45" s="69">
        <v>122287523</v>
      </c>
      <c r="F45" s="70">
        <v>2015</v>
      </c>
    </row>
    <row r="46" spans="1:13" s="6" customFormat="1" ht="30.75" customHeight="1" thickBot="1" x14ac:dyDescent="0.3">
      <c r="A46" s="106" t="s">
        <v>1344</v>
      </c>
      <c r="B46" s="107"/>
      <c r="C46" s="107"/>
      <c r="D46" s="108"/>
      <c r="E46" s="24">
        <f>SUBTOTAL(9,E37:E45)</f>
        <v>3948534910</v>
      </c>
      <c r="F46" s="30"/>
    </row>
    <row r="47" spans="1:13" s="6" customFormat="1" ht="15.75" thickBot="1" x14ac:dyDescent="0.3">
      <c r="A47" s="62" t="s">
        <v>1405</v>
      </c>
      <c r="B47" s="63"/>
      <c r="C47" s="63"/>
      <c r="D47" s="63"/>
      <c r="E47" s="64"/>
      <c r="F47" s="65" t="s">
        <v>1385</v>
      </c>
    </row>
    <row r="48" spans="1:13" ht="57" customHeight="1" x14ac:dyDescent="0.25">
      <c r="A48" s="20" t="s">
        <v>1303</v>
      </c>
      <c r="B48" s="23" t="s">
        <v>1368</v>
      </c>
      <c r="C48" s="23" t="s">
        <v>13</v>
      </c>
      <c r="D48" s="23" t="s">
        <v>2</v>
      </c>
      <c r="E48" s="21" t="s">
        <v>1401</v>
      </c>
      <c r="F48" s="22" t="s">
        <v>1375</v>
      </c>
      <c r="H48" s="78"/>
    </row>
    <row r="49" spans="1:9" ht="40.5" customHeight="1" x14ac:dyDescent="0.25">
      <c r="A49" s="54">
        <v>1</v>
      </c>
      <c r="B49" s="97" t="s">
        <v>1366</v>
      </c>
      <c r="C49" s="96" t="s">
        <v>1369</v>
      </c>
      <c r="D49" s="98" t="s">
        <v>1393</v>
      </c>
      <c r="E49" s="99">
        <v>1744468957</v>
      </c>
      <c r="F49" s="100" t="s">
        <v>1409</v>
      </c>
    </row>
    <row r="50" spans="1:9" ht="45" x14ac:dyDescent="0.25">
      <c r="A50" s="52">
        <v>2</v>
      </c>
      <c r="B50" s="95" t="s">
        <v>1367</v>
      </c>
      <c r="C50" s="96" t="s">
        <v>1370</v>
      </c>
      <c r="D50" s="98" t="s">
        <v>1393</v>
      </c>
      <c r="E50" s="101">
        <v>1221540420</v>
      </c>
      <c r="F50" s="100" t="s">
        <v>1409</v>
      </c>
    </row>
    <row r="51" spans="1:9" ht="45" x14ac:dyDescent="0.25">
      <c r="A51" s="52">
        <v>3</v>
      </c>
      <c r="B51" s="72" t="s">
        <v>1403</v>
      </c>
      <c r="C51" s="11" t="s">
        <v>1371</v>
      </c>
      <c r="D51" s="103" t="s">
        <v>1394</v>
      </c>
      <c r="E51" s="105">
        <v>90000000</v>
      </c>
      <c r="F51" s="18" t="s">
        <v>1431</v>
      </c>
    </row>
    <row r="52" spans="1:9" ht="45" x14ac:dyDescent="0.25">
      <c r="A52" s="52">
        <v>4</v>
      </c>
      <c r="B52" s="95" t="s">
        <v>1404</v>
      </c>
      <c r="C52" s="96" t="s">
        <v>1372</v>
      </c>
      <c r="D52" s="98" t="s">
        <v>1393</v>
      </c>
      <c r="E52" s="104">
        <v>3073022000</v>
      </c>
      <c r="F52" s="100" t="s">
        <v>1409</v>
      </c>
    </row>
    <row r="53" spans="1:9" ht="30" x14ac:dyDescent="0.25">
      <c r="A53" s="52">
        <v>5</v>
      </c>
      <c r="B53" s="93" t="s">
        <v>1406</v>
      </c>
      <c r="C53" s="96" t="s">
        <v>1412</v>
      </c>
      <c r="D53" s="98" t="s">
        <v>1395</v>
      </c>
      <c r="E53" s="101">
        <v>206611084</v>
      </c>
      <c r="F53" s="100" t="s">
        <v>1413</v>
      </c>
    </row>
    <row r="54" spans="1:9" ht="30" x14ac:dyDescent="0.25">
      <c r="A54" s="57">
        <v>6</v>
      </c>
      <c r="B54" s="92" t="s">
        <v>1407</v>
      </c>
      <c r="C54" s="35" t="s">
        <v>1411</v>
      </c>
      <c r="D54" s="103" t="s">
        <v>1408</v>
      </c>
      <c r="E54" s="77">
        <v>5101000</v>
      </c>
      <c r="F54" s="18" t="s">
        <v>1410</v>
      </c>
    </row>
    <row r="55" spans="1:9" ht="30" x14ac:dyDescent="0.25">
      <c r="A55" s="57">
        <v>7</v>
      </c>
      <c r="B55" s="98" t="s">
        <v>1415</v>
      </c>
      <c r="C55" s="94" t="s">
        <v>1416</v>
      </c>
      <c r="D55" s="98" t="s">
        <v>190</v>
      </c>
      <c r="E55" s="102">
        <v>412963201</v>
      </c>
      <c r="F55" s="100" t="s">
        <v>1418</v>
      </c>
    </row>
    <row r="56" spans="1:9" ht="30" x14ac:dyDescent="0.25">
      <c r="A56" s="57">
        <v>8</v>
      </c>
      <c r="B56" s="59" t="s">
        <v>1414</v>
      </c>
      <c r="C56" s="35" t="s">
        <v>1417</v>
      </c>
      <c r="D56" s="59" t="s">
        <v>190</v>
      </c>
      <c r="E56" s="75">
        <v>26226060</v>
      </c>
      <c r="F56" s="18" t="s">
        <v>1418</v>
      </c>
    </row>
    <row r="57" spans="1:9" ht="30" x14ac:dyDescent="0.25">
      <c r="A57" s="57">
        <v>9</v>
      </c>
      <c r="B57" s="76" t="s">
        <v>1419</v>
      </c>
      <c r="C57" s="35" t="s">
        <v>1435</v>
      </c>
      <c r="D57" s="59" t="s">
        <v>1420</v>
      </c>
      <c r="E57" s="75">
        <v>355746000</v>
      </c>
      <c r="F57" s="18" t="s">
        <v>1418</v>
      </c>
    </row>
    <row r="58" spans="1:9" ht="16.5" x14ac:dyDescent="0.25">
      <c r="A58" s="57">
        <v>10</v>
      </c>
      <c r="B58" s="92" t="s">
        <v>1421</v>
      </c>
      <c r="C58" s="35" t="s">
        <v>1434</v>
      </c>
      <c r="D58" s="103" t="s">
        <v>1422</v>
      </c>
      <c r="E58" s="77">
        <v>77548000</v>
      </c>
      <c r="F58" s="18" t="s">
        <v>1418</v>
      </c>
    </row>
    <row r="59" spans="1:9" ht="43.5" customHeight="1" thickBot="1" x14ac:dyDescent="0.3">
      <c r="A59" s="57">
        <v>11</v>
      </c>
      <c r="B59" s="59" t="s">
        <v>1433</v>
      </c>
      <c r="C59" s="91" t="s">
        <v>1439</v>
      </c>
      <c r="D59" s="59" t="s">
        <v>190</v>
      </c>
      <c r="E59" s="75">
        <v>77375092</v>
      </c>
      <c r="F59" s="18" t="s">
        <v>1432</v>
      </c>
      <c r="I59" s="90"/>
    </row>
    <row r="60" spans="1:9" ht="19.5" thickBot="1" x14ac:dyDescent="0.3">
      <c r="A60" s="109" t="s">
        <v>1344</v>
      </c>
      <c r="B60" s="110"/>
      <c r="C60" s="110"/>
      <c r="D60" s="111"/>
      <c r="E60" s="83">
        <f>SUBTOTAL(9,E49:E59)</f>
        <v>7290601814</v>
      </c>
      <c r="F60" s="84"/>
    </row>
    <row r="61" spans="1:9" ht="15.75" thickBot="1" x14ac:dyDescent="0.3">
      <c r="A61" s="62" t="s">
        <v>1423</v>
      </c>
      <c r="B61" s="63"/>
      <c r="C61" s="63"/>
      <c r="D61" s="63"/>
      <c r="E61" s="64"/>
      <c r="F61" s="65" t="s">
        <v>1424</v>
      </c>
    </row>
    <row r="62" spans="1:9" ht="49.5" x14ac:dyDescent="0.25">
      <c r="A62" s="20" t="s">
        <v>1303</v>
      </c>
      <c r="B62" s="23" t="s">
        <v>1373</v>
      </c>
      <c r="C62" s="23" t="s">
        <v>13</v>
      </c>
      <c r="D62" s="23" t="s">
        <v>2</v>
      </c>
      <c r="E62" s="21" t="s">
        <v>1374</v>
      </c>
      <c r="F62" s="22" t="s">
        <v>1375</v>
      </c>
    </row>
    <row r="63" spans="1:9" ht="16.5" x14ac:dyDescent="0.25">
      <c r="A63" s="57" t="s">
        <v>1425</v>
      </c>
      <c r="B63" s="79" t="s">
        <v>1426</v>
      </c>
      <c r="C63" s="85" t="s">
        <v>1436</v>
      </c>
      <c r="D63" s="79" t="s">
        <v>353</v>
      </c>
      <c r="E63" s="80">
        <v>1183054891</v>
      </c>
      <c r="F63" s="87">
        <v>2018</v>
      </c>
    </row>
    <row r="64" spans="1:9" ht="16.5" x14ac:dyDescent="0.25">
      <c r="A64" s="57" t="s">
        <v>1427</v>
      </c>
      <c r="B64" s="79" t="s">
        <v>1428</v>
      </c>
      <c r="C64" s="85" t="s">
        <v>1437</v>
      </c>
      <c r="D64" s="79" t="s">
        <v>353</v>
      </c>
      <c r="E64" s="80">
        <v>1781385938</v>
      </c>
      <c r="F64" s="88">
        <v>2020</v>
      </c>
    </row>
    <row r="65" spans="1:6" ht="57.75" customHeight="1" x14ac:dyDescent="0.25">
      <c r="A65" s="57" t="s">
        <v>1429</v>
      </c>
      <c r="B65" s="81" t="s">
        <v>1430</v>
      </c>
      <c r="C65" s="86" t="s">
        <v>1438</v>
      </c>
      <c r="D65" s="81" t="s">
        <v>353</v>
      </c>
      <c r="E65" s="82">
        <v>23644516</v>
      </c>
      <c r="F65" s="89">
        <v>2024</v>
      </c>
    </row>
    <row r="66" spans="1:6" ht="16.5" x14ac:dyDescent="0.25">
      <c r="A66" s="52"/>
      <c r="B66" s="55"/>
      <c r="C66" s="61"/>
      <c r="D66" s="55"/>
      <c r="E66" s="74"/>
      <c r="F66" s="58"/>
    </row>
    <row r="67" spans="1:6" ht="19.5" thickBot="1" x14ac:dyDescent="0.3">
      <c r="A67" s="106" t="s">
        <v>1344</v>
      </c>
      <c r="B67" s="107"/>
      <c r="C67" s="107"/>
      <c r="D67" s="108"/>
      <c r="E67" s="24">
        <f>SUBTOTAL(9,E63:E66)</f>
        <v>2988085345</v>
      </c>
      <c r="F67" s="30"/>
    </row>
  </sheetData>
  <autoFilter ref="D2:F33">
    <filterColumn colId="1">
      <customFilters>
        <customFilter operator="notEqual" val=" "/>
      </customFilters>
    </filterColumn>
    <sortState ref="D2:G32">
      <sortCondition ref="F1:F31"/>
    </sortState>
  </autoFilter>
  <sortState ref="A2:F31">
    <sortCondition ref="F2:F31"/>
  </sortState>
  <mergeCells count="4">
    <mergeCell ref="A33:D33"/>
    <mergeCell ref="A60:D60"/>
    <mergeCell ref="A46:D46"/>
    <mergeCell ref="A67:D67"/>
  </mergeCells>
  <printOptions horizontalCentered="1"/>
  <pageMargins left="0" right="0" top="0.35433070866141736" bottom="0" header="0.31496062992125984" footer="0.31496062992125984"/>
  <pageSetup paperSize="8" scale="8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Worksheet</vt:lpstr>
      <vt:lpstr>Szűrés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Varga Melinda</cp:lastModifiedBy>
  <cp:lastPrinted>2026-01-07T12:13:10Z</cp:lastPrinted>
  <dcterms:created xsi:type="dcterms:W3CDTF">2015-12-17T08:51:11Z</dcterms:created>
  <dcterms:modified xsi:type="dcterms:W3CDTF">2026-01-07T12:13:32Z</dcterms:modified>
</cp:coreProperties>
</file>